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5" activeTab="0"/>
  </bookViews>
  <sheets>
    <sheet name="Девушки" sheetId="1" r:id="rId1"/>
    <sheet name="Ю 2002-2003" sheetId="2" r:id="rId2"/>
  </sheets>
  <definedNames>
    <definedName name="_xlnm.Print_Area" localSheetId="0">'Девушки'!$A$73:$P$99</definedName>
    <definedName name="_xlnm.Print_Area" localSheetId="1">'Ю 2002-2003'!$A$1:$Q$31</definedName>
  </definedNames>
  <calcPr fullCalcOnLoad="1"/>
</workbook>
</file>

<file path=xl/sharedStrings.xml><?xml version="1.0" encoding="utf-8"?>
<sst xmlns="http://schemas.openxmlformats.org/spreadsheetml/2006/main" count="902" uniqueCount="139">
  <si>
    <t>Команда</t>
  </si>
  <si>
    <t>Разряд</t>
  </si>
  <si>
    <t>Бревно</t>
  </si>
  <si>
    <t>Параллельные перила</t>
  </si>
  <si>
    <t>Подъём</t>
  </si>
  <si>
    <t>Спуск</t>
  </si>
  <si>
    <t>Результат</t>
  </si>
  <si>
    <t>% от победителя</t>
  </si>
  <si>
    <t>Место</t>
  </si>
  <si>
    <t>Выполненный разряд</t>
  </si>
  <si>
    <t>-</t>
  </si>
  <si>
    <t>Навесная переправа</t>
  </si>
  <si>
    <t>№ п/п</t>
  </si>
  <si>
    <t>Фамилия, Имя</t>
  </si>
  <si>
    <t>ЦДиЮТиЭ г. Брянска</t>
  </si>
  <si>
    <t>б/р</t>
  </si>
  <si>
    <t>Примечание</t>
  </si>
  <si>
    <t>Жирятинский район</t>
  </si>
  <si>
    <t>Дейкин Даниил</t>
  </si>
  <si>
    <t xml:space="preserve">2 разряд – 105% </t>
  </si>
  <si>
    <t xml:space="preserve">3 разряд – 135% </t>
  </si>
  <si>
    <t>Бородин Дмитрий</t>
  </si>
  <si>
    <t>ДЮСШ г. Севска</t>
  </si>
  <si>
    <t>Сытай Надежда</t>
  </si>
  <si>
    <t>Косогов Кирилл</t>
  </si>
  <si>
    <t>Этап</t>
  </si>
  <si>
    <t>Игнатьева Екатерина</t>
  </si>
  <si>
    <t>ЦВР Володарского района</t>
  </si>
  <si>
    <t>Энкин Всеволод</t>
  </si>
  <si>
    <t>Мишина Валентина</t>
  </si>
  <si>
    <t>Островская Елизавета</t>
  </si>
  <si>
    <t>МБОУ СОШ №14 г. Брянска</t>
  </si>
  <si>
    <t>Кириенко Станислав</t>
  </si>
  <si>
    <t>Константинов Илья</t>
  </si>
  <si>
    <t>Баранов Александр</t>
  </si>
  <si>
    <t>Голик Андрей</t>
  </si>
  <si>
    <t>Гриценко Максим</t>
  </si>
  <si>
    <t>Открытое первенство города Брянска по спортивному туризму</t>
  </si>
  <si>
    <t>Протокол соревнований в дисциплине "дистанция - пешеходная (длинная, личная)", 2 класса, код ВРВС 0840091811Я</t>
  </si>
  <si>
    <t>Время старта</t>
  </si>
  <si>
    <t>Время финиша</t>
  </si>
  <si>
    <t>ДДЮТ имени Ю.А. Гагарина</t>
  </si>
  <si>
    <t>гор. Москва СТК Гольфстрим</t>
  </si>
  <si>
    <t>МБОУ Новоропская СОШ</t>
  </si>
  <si>
    <t>2-юн.</t>
  </si>
  <si>
    <t>сн.</t>
  </si>
  <si>
    <t>сн. 1 эт.</t>
  </si>
  <si>
    <t>сн. 3 эт.</t>
  </si>
  <si>
    <t>&gt; КВ дис.</t>
  </si>
  <si>
    <t>Ориентиров.</t>
  </si>
  <si>
    <t>Гребенникова Татьяна</t>
  </si>
  <si>
    <t>Хаптева Ева</t>
  </si>
  <si>
    <t>Реброва Александра</t>
  </si>
  <si>
    <t>МБОУ Кокинская СОШ</t>
  </si>
  <si>
    <t>МБОУ Митьковская СОШ</t>
  </si>
  <si>
    <t xml:space="preserve">Балахно Никита </t>
  </si>
  <si>
    <t xml:space="preserve">Грызунов Андрей </t>
  </si>
  <si>
    <t>Косарев Александр</t>
  </si>
  <si>
    <t xml:space="preserve">Пурвиньш Владислав </t>
  </si>
  <si>
    <t>Гутор Сергей</t>
  </si>
  <si>
    <t>Дульнев Денис</t>
  </si>
  <si>
    <t xml:space="preserve">Баранов Пётр </t>
  </si>
  <si>
    <t>Пронкин Никита</t>
  </si>
  <si>
    <t>Ивашнёв Михаил</t>
  </si>
  <si>
    <t>Никулин Сергей</t>
  </si>
  <si>
    <t>Апостолов Андрей</t>
  </si>
  <si>
    <t>Варданян Эспиранс</t>
  </si>
  <si>
    <t>Киселёв Кирилл</t>
  </si>
  <si>
    <t>Самусёв Евгений</t>
  </si>
  <si>
    <t>Личный зачёт,юноши 2001 – 2002 годов рождения</t>
  </si>
  <si>
    <t>Ранг соревнований – 26 баллов</t>
  </si>
  <si>
    <t>29 октября 2017 года                                                                                                                                                                г. Брянск, роща «Соловьи»</t>
  </si>
  <si>
    <t xml:space="preserve">     Главный судья                 В. Л. Опалев, ССВК, г. Брянск                   Главный секретарь                  Т.С. Чекулаева, СС2К, г. Брянск</t>
  </si>
  <si>
    <t>Личный зачёт, девушки 2002 – 2003 годов рождения</t>
  </si>
  <si>
    <t>Севский район</t>
  </si>
  <si>
    <t xml:space="preserve">Шевцова Александра </t>
  </si>
  <si>
    <t xml:space="preserve">Преображенская Ирина </t>
  </si>
  <si>
    <t>Клетнянский район</t>
  </si>
  <si>
    <t>Береснева Вероника</t>
  </si>
  <si>
    <t>Винникова  Дарья</t>
  </si>
  <si>
    <t>Пескова Алина</t>
  </si>
  <si>
    <t>Ориентирование</t>
  </si>
  <si>
    <t>Траверс</t>
  </si>
  <si>
    <t>не старт.</t>
  </si>
  <si>
    <t>н/п</t>
  </si>
  <si>
    <t>снятие</t>
  </si>
  <si>
    <t>Дрозденко Светлана</t>
  </si>
  <si>
    <t>Карпова Дарья</t>
  </si>
  <si>
    <t>Акулова Алина</t>
  </si>
  <si>
    <t xml:space="preserve">Брускова Алина </t>
  </si>
  <si>
    <t>Доронина София</t>
  </si>
  <si>
    <t>Жерешенкова Лидия</t>
  </si>
  <si>
    <t>Ребик Мария</t>
  </si>
  <si>
    <t>Личный зачёт, девочки 2004 – 2007 годов рождения</t>
  </si>
  <si>
    <t>сн. с 1 эт.</t>
  </si>
  <si>
    <t>Вольская Ольга</t>
  </si>
  <si>
    <t>Тараканова Евгения</t>
  </si>
  <si>
    <t>Рубанова Анна</t>
  </si>
  <si>
    <t>Личный зачёт, юниорки 1999 – 2001 годов рождения</t>
  </si>
  <si>
    <t>Личный зачёт, юниоры 1999 – 2001 годов рождения</t>
  </si>
  <si>
    <t>Грызунов Андрей</t>
  </si>
  <si>
    <t>Козлов Артём</t>
  </si>
  <si>
    <t>Новиков Кирилл</t>
  </si>
  <si>
    <t>Маркин Алексей</t>
  </si>
  <si>
    <t>Сомов Даниил</t>
  </si>
  <si>
    <t xml:space="preserve">Алешин Роман </t>
  </si>
  <si>
    <t>Баранов Пётр</t>
  </si>
  <si>
    <t>Гончаров Дмитрий</t>
  </si>
  <si>
    <t>Карнюшин Владислав</t>
  </si>
  <si>
    <t>Березницкий Александр</t>
  </si>
  <si>
    <t>б\р</t>
  </si>
  <si>
    <t>Шпаков Николай</t>
  </si>
  <si>
    <t>Личный зачёт, юноши 2002 – 2003 годов рождения</t>
  </si>
  <si>
    <t>Лешков Никита</t>
  </si>
  <si>
    <t>Карев Кирилл</t>
  </si>
  <si>
    <t>Балахно Никита</t>
  </si>
  <si>
    <t>Грызунов Игорь</t>
  </si>
  <si>
    <t>Мокеров Кирилл</t>
  </si>
  <si>
    <t>Кузнецов Евгений</t>
  </si>
  <si>
    <t>Коваленко Денис</t>
  </si>
  <si>
    <t>Исачков Артём</t>
  </si>
  <si>
    <t>Сидоренков Владимир</t>
  </si>
  <si>
    <t>Батищев Андрей</t>
  </si>
  <si>
    <t>Лисейцев Артём</t>
  </si>
  <si>
    <t>Песков Анатолий</t>
  </si>
  <si>
    <t>Шаманский Андрей</t>
  </si>
  <si>
    <t>Николаев Андрей</t>
  </si>
  <si>
    <t>Ранг соревнований – 20,6 балла</t>
  </si>
  <si>
    <t xml:space="preserve">2 разряд – 102% </t>
  </si>
  <si>
    <t xml:space="preserve">3 разряд – 132% </t>
  </si>
  <si>
    <t>Личный зачёт, мальчики 2004 – 2007 годов рождения</t>
  </si>
  <si>
    <t>Ляпченков Афанасий</t>
  </si>
  <si>
    <t xml:space="preserve">Солоников Сергей </t>
  </si>
  <si>
    <t>Киселёв Николай</t>
  </si>
  <si>
    <t>Губоренков Аким</t>
  </si>
  <si>
    <t xml:space="preserve">Сытай Максим </t>
  </si>
  <si>
    <t>Киселёв Фёдор</t>
  </si>
  <si>
    <t>Губоренков Леонид</t>
  </si>
  <si>
    <t xml:space="preserve">     Главный судья                             В. Л. Опалев, ССВК, г. Брянск                   Главный секретарь                             Т.С. Чекулаева, СС2К, г. Брянск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</si>
</sst>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[$-FC19]d\ mmmm\ yyyy\ &quot;г.&quot;"/>
    <numFmt numFmtId="186" formatCode="h:mm:ss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21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21" fontId="46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74">
      <selection activeCell="A73" sqref="A73:P99"/>
    </sheetView>
  </sheetViews>
  <sheetFormatPr defaultColWidth="9.140625" defaultRowHeight="12.75"/>
  <cols>
    <col min="1" max="1" width="4.7109375" style="0" customWidth="1"/>
    <col min="2" max="2" width="25.421875" style="0" customWidth="1"/>
    <col min="3" max="3" width="30.28125" style="0" bestFit="1" customWidth="1"/>
    <col min="4" max="4" width="6.7109375" style="0" customWidth="1"/>
    <col min="5" max="9" width="5.7109375" style="0" customWidth="1"/>
    <col min="10" max="12" width="8.7109375" style="0" customWidth="1"/>
    <col min="13" max="13" width="7.7109375" style="0" customWidth="1"/>
    <col min="14" max="14" width="5.7109375" style="0" customWidth="1"/>
    <col min="15" max="15" width="6.7109375" style="0" customWidth="1"/>
    <col min="16" max="16" width="9.8515625" style="0" customWidth="1"/>
  </cols>
  <sheetData>
    <row r="1" spans="1:16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.5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6.5">
      <c r="A4" s="53" t="s">
        <v>73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75">
      <c r="A5" s="54" t="s">
        <v>12</v>
      </c>
      <c r="B5" s="54" t="s">
        <v>13</v>
      </c>
      <c r="C5" s="54" t="s">
        <v>0</v>
      </c>
      <c r="D5" s="51" t="s">
        <v>1</v>
      </c>
      <c r="E5" s="54" t="s">
        <v>25</v>
      </c>
      <c r="F5" s="54"/>
      <c r="G5" s="54"/>
      <c r="H5" s="54"/>
      <c r="I5" s="54"/>
      <c r="J5" s="51" t="s">
        <v>40</v>
      </c>
      <c r="K5" s="51" t="s">
        <v>39</v>
      </c>
      <c r="L5" s="51" t="s">
        <v>6</v>
      </c>
      <c r="M5" s="51" t="s">
        <v>7</v>
      </c>
      <c r="N5" s="51" t="s">
        <v>8</v>
      </c>
      <c r="O5" s="51" t="s">
        <v>9</v>
      </c>
      <c r="P5" s="51" t="s">
        <v>16</v>
      </c>
    </row>
    <row r="6" spans="1:16" ht="99" customHeight="1">
      <c r="A6" s="54"/>
      <c r="B6" s="54"/>
      <c r="C6" s="54"/>
      <c r="D6" s="51"/>
      <c r="E6" s="30" t="s">
        <v>81</v>
      </c>
      <c r="F6" s="30" t="s">
        <v>11</v>
      </c>
      <c r="G6" s="30" t="s">
        <v>4</v>
      </c>
      <c r="H6" s="30" t="s">
        <v>82</v>
      </c>
      <c r="I6" s="30" t="s">
        <v>5</v>
      </c>
      <c r="J6" s="51"/>
      <c r="K6" s="51"/>
      <c r="L6" s="51"/>
      <c r="M6" s="51"/>
      <c r="N6" s="51"/>
      <c r="O6" s="51"/>
      <c r="P6" s="51"/>
    </row>
    <row r="7" spans="1:16" s="12" customFormat="1" ht="15.75" customHeight="1">
      <c r="A7" s="31">
        <v>1</v>
      </c>
      <c r="B7" s="24" t="s">
        <v>26</v>
      </c>
      <c r="C7" s="25" t="s">
        <v>14</v>
      </c>
      <c r="D7" s="25">
        <v>1</v>
      </c>
      <c r="E7" s="32" t="s">
        <v>10</v>
      </c>
      <c r="F7" s="32" t="s">
        <v>10</v>
      </c>
      <c r="G7" s="32" t="s">
        <v>10</v>
      </c>
      <c r="H7" s="32" t="s">
        <v>10</v>
      </c>
      <c r="I7" s="32" t="s">
        <v>10</v>
      </c>
      <c r="J7" s="33">
        <v>0.01741898148148148</v>
      </c>
      <c r="K7" s="29">
        <v>0.001388888888888889</v>
      </c>
      <c r="L7" s="33">
        <f>SUM(J7-K7)</f>
        <v>0.016030092592592592</v>
      </c>
      <c r="M7" s="34">
        <f>L7*100/$L$7</f>
        <v>100</v>
      </c>
      <c r="N7" s="35">
        <v>1</v>
      </c>
      <c r="O7" s="32" t="s">
        <v>10</v>
      </c>
      <c r="P7" s="31"/>
    </row>
    <row r="8" spans="1:16" s="12" customFormat="1" ht="15.75" customHeight="1">
      <c r="A8" s="31">
        <v>2</v>
      </c>
      <c r="B8" s="24" t="s">
        <v>30</v>
      </c>
      <c r="C8" s="25" t="s">
        <v>27</v>
      </c>
      <c r="D8" s="27">
        <v>2</v>
      </c>
      <c r="E8" s="32" t="s">
        <v>10</v>
      </c>
      <c r="F8" s="32" t="s">
        <v>10</v>
      </c>
      <c r="G8" s="32" t="s">
        <v>10</v>
      </c>
      <c r="H8" s="32" t="s">
        <v>10</v>
      </c>
      <c r="I8" s="32" t="s">
        <v>10</v>
      </c>
      <c r="J8" s="33">
        <v>0.03184027777777778</v>
      </c>
      <c r="K8" s="29">
        <v>0.002777777777777778</v>
      </c>
      <c r="L8" s="33">
        <f>SUM(J8-K8)</f>
        <v>0.0290625</v>
      </c>
      <c r="M8" s="34">
        <f>L8*100/$L$7</f>
        <v>181.29963898916967</v>
      </c>
      <c r="N8" s="35">
        <v>2</v>
      </c>
      <c r="O8" s="32" t="s">
        <v>10</v>
      </c>
      <c r="P8" s="31"/>
    </row>
    <row r="9" spans="1:16" s="12" customFormat="1" ht="15.75" customHeight="1">
      <c r="A9" s="31">
        <v>3</v>
      </c>
      <c r="B9" s="26" t="s">
        <v>52</v>
      </c>
      <c r="C9" s="25" t="s">
        <v>74</v>
      </c>
      <c r="D9" s="27">
        <v>3</v>
      </c>
      <c r="E9" s="32" t="s">
        <v>10</v>
      </c>
      <c r="F9" s="32" t="s">
        <v>10</v>
      </c>
      <c r="G9" s="32" t="s">
        <v>10</v>
      </c>
      <c r="H9" s="32" t="s">
        <v>10</v>
      </c>
      <c r="I9" s="32" t="s">
        <v>10</v>
      </c>
      <c r="J9" s="33">
        <v>0.06194444444444444</v>
      </c>
      <c r="K9" s="29">
        <v>0.00555555555555556</v>
      </c>
      <c r="L9" s="33">
        <f>SUM(J9-K9)</f>
        <v>0.05638888888888888</v>
      </c>
      <c r="M9" s="34">
        <f>L9*100/$L$7</f>
        <v>351.768953068592</v>
      </c>
      <c r="N9" s="35">
        <v>3</v>
      </c>
      <c r="O9" s="32" t="s">
        <v>10</v>
      </c>
      <c r="P9" s="31"/>
    </row>
    <row r="10" spans="1:16" s="12" customFormat="1" ht="15.75" customHeight="1">
      <c r="A10" s="31">
        <v>4</v>
      </c>
      <c r="B10" s="24" t="s">
        <v>76</v>
      </c>
      <c r="C10" s="25" t="s">
        <v>77</v>
      </c>
      <c r="D10" s="25" t="s">
        <v>15</v>
      </c>
      <c r="E10" s="32" t="s">
        <v>45</v>
      </c>
      <c r="F10" s="32" t="s">
        <v>10</v>
      </c>
      <c r="G10" s="32" t="s">
        <v>10</v>
      </c>
      <c r="H10" s="32" t="s">
        <v>10</v>
      </c>
      <c r="I10" s="32" t="s">
        <v>84</v>
      </c>
      <c r="J10" s="33">
        <v>0.05668981481481481</v>
      </c>
      <c r="K10" s="29">
        <v>0.00833333333333333</v>
      </c>
      <c r="L10" s="33" t="s">
        <v>85</v>
      </c>
      <c r="M10" s="34" t="s">
        <v>10</v>
      </c>
      <c r="N10" s="31" t="s">
        <v>10</v>
      </c>
      <c r="O10" s="32" t="s">
        <v>10</v>
      </c>
      <c r="P10" s="31"/>
    </row>
    <row r="11" spans="1:16" s="12" customFormat="1" ht="15.75" customHeight="1">
      <c r="A11" s="31">
        <v>5</v>
      </c>
      <c r="B11" s="24" t="s">
        <v>51</v>
      </c>
      <c r="C11" s="25" t="s">
        <v>74</v>
      </c>
      <c r="D11" s="25" t="s">
        <v>15</v>
      </c>
      <c r="E11" s="32" t="s">
        <v>45</v>
      </c>
      <c r="F11" s="32" t="s">
        <v>10</v>
      </c>
      <c r="G11" s="32" t="s">
        <v>10</v>
      </c>
      <c r="H11" s="32" t="s">
        <v>84</v>
      </c>
      <c r="I11" s="32" t="s">
        <v>84</v>
      </c>
      <c r="J11" s="33">
        <v>0.11562499999999999</v>
      </c>
      <c r="K11" s="29">
        <v>0.00972222222222222</v>
      </c>
      <c r="L11" s="33" t="s">
        <v>85</v>
      </c>
      <c r="M11" s="34" t="s">
        <v>10</v>
      </c>
      <c r="N11" s="31" t="s">
        <v>10</v>
      </c>
      <c r="O11" s="32" t="s">
        <v>10</v>
      </c>
      <c r="P11" s="31"/>
    </row>
    <row r="12" spans="1:16" s="12" customFormat="1" ht="15.75" customHeight="1">
      <c r="A12" s="31">
        <v>6</v>
      </c>
      <c r="B12" s="24" t="s">
        <v>78</v>
      </c>
      <c r="C12" s="25" t="s">
        <v>77</v>
      </c>
      <c r="D12" s="25" t="s">
        <v>15</v>
      </c>
      <c r="E12" s="32" t="s">
        <v>45</v>
      </c>
      <c r="F12" s="32" t="s">
        <v>10</v>
      </c>
      <c r="G12" s="32" t="s">
        <v>10</v>
      </c>
      <c r="H12" s="32" t="s">
        <v>84</v>
      </c>
      <c r="I12" s="32" t="s">
        <v>84</v>
      </c>
      <c r="J12" s="33">
        <v>0.046250000000000006</v>
      </c>
      <c r="K12" s="29">
        <v>0.0111111111111111</v>
      </c>
      <c r="L12" s="33" t="s">
        <v>85</v>
      </c>
      <c r="M12" s="34"/>
      <c r="N12" s="32" t="s">
        <v>10</v>
      </c>
      <c r="O12" s="32" t="s">
        <v>10</v>
      </c>
      <c r="P12" s="31"/>
    </row>
    <row r="13" spans="1:16" s="12" customFormat="1" ht="15.75" customHeight="1">
      <c r="A13" s="31">
        <v>7</v>
      </c>
      <c r="B13" s="24" t="s">
        <v>79</v>
      </c>
      <c r="C13" s="25" t="s">
        <v>77</v>
      </c>
      <c r="D13" s="25" t="s">
        <v>15</v>
      </c>
      <c r="E13" s="32" t="s">
        <v>45</v>
      </c>
      <c r="F13" s="32" t="s">
        <v>10</v>
      </c>
      <c r="G13" s="32" t="s">
        <v>10</v>
      </c>
      <c r="H13" s="32" t="s">
        <v>84</v>
      </c>
      <c r="I13" s="32" t="s">
        <v>10</v>
      </c>
      <c r="J13" s="33">
        <v>0.08483796296296296</v>
      </c>
      <c r="K13" s="29">
        <v>0.0125</v>
      </c>
      <c r="L13" s="33" t="s">
        <v>85</v>
      </c>
      <c r="M13" s="34" t="s">
        <v>10</v>
      </c>
      <c r="N13" s="32" t="s">
        <v>10</v>
      </c>
      <c r="O13" s="32" t="s">
        <v>10</v>
      </c>
      <c r="P13" s="31"/>
    </row>
    <row r="14" spans="1:16" s="12" customFormat="1" ht="15.75" customHeight="1">
      <c r="A14" s="31">
        <v>8</v>
      </c>
      <c r="B14" s="28" t="s">
        <v>80</v>
      </c>
      <c r="C14" s="25" t="s">
        <v>77</v>
      </c>
      <c r="D14" s="25" t="s">
        <v>15</v>
      </c>
      <c r="E14" s="32" t="s">
        <v>45</v>
      </c>
      <c r="F14" s="32" t="s">
        <v>10</v>
      </c>
      <c r="G14" s="32" t="s">
        <v>10</v>
      </c>
      <c r="H14" s="32" t="s">
        <v>84</v>
      </c>
      <c r="I14" s="32" t="s">
        <v>10</v>
      </c>
      <c r="J14" s="33">
        <v>0.08482638888888888</v>
      </c>
      <c r="K14" s="29">
        <v>0.0138888888888889</v>
      </c>
      <c r="L14" s="33" t="s">
        <v>85</v>
      </c>
      <c r="M14" s="34" t="s">
        <v>10</v>
      </c>
      <c r="N14" s="32" t="s">
        <v>10</v>
      </c>
      <c r="O14" s="32" t="s">
        <v>10</v>
      </c>
      <c r="P14" s="31"/>
    </row>
    <row r="15" spans="1:16" s="12" customFormat="1" ht="15.75" customHeight="1">
      <c r="A15" s="31">
        <v>9</v>
      </c>
      <c r="B15" s="26" t="s">
        <v>50</v>
      </c>
      <c r="C15" s="27" t="s">
        <v>41</v>
      </c>
      <c r="D15" s="27">
        <v>2</v>
      </c>
      <c r="E15" s="32" t="s">
        <v>10</v>
      </c>
      <c r="F15" s="32" t="s">
        <v>10</v>
      </c>
      <c r="G15" s="32" t="s">
        <v>10</v>
      </c>
      <c r="H15" s="32" t="s">
        <v>10</v>
      </c>
      <c r="I15" s="32" t="s">
        <v>10</v>
      </c>
      <c r="J15" s="33" t="s">
        <v>83</v>
      </c>
      <c r="K15" s="29">
        <v>0.00416666666666667</v>
      </c>
      <c r="L15" s="33" t="s">
        <v>10</v>
      </c>
      <c r="M15" s="34" t="s">
        <v>10</v>
      </c>
      <c r="N15" s="32" t="s">
        <v>10</v>
      </c>
      <c r="O15" s="32" t="s">
        <v>10</v>
      </c>
      <c r="P15" s="31"/>
    </row>
    <row r="16" spans="1:16" s="12" customFormat="1" ht="15.75" customHeight="1">
      <c r="A16" s="31">
        <v>10</v>
      </c>
      <c r="B16" s="28" t="s">
        <v>75</v>
      </c>
      <c r="C16" s="25" t="s">
        <v>27</v>
      </c>
      <c r="D16" s="27">
        <v>3</v>
      </c>
      <c r="E16" s="32" t="s">
        <v>10</v>
      </c>
      <c r="F16" s="32" t="s">
        <v>10</v>
      </c>
      <c r="G16" s="32" t="s">
        <v>10</v>
      </c>
      <c r="H16" s="32" t="s">
        <v>10</v>
      </c>
      <c r="I16" s="32" t="s">
        <v>10</v>
      </c>
      <c r="J16" s="33" t="s">
        <v>83</v>
      </c>
      <c r="K16" s="29">
        <v>0.00694444444444445</v>
      </c>
      <c r="L16" s="33" t="s">
        <v>10</v>
      </c>
      <c r="M16" s="34" t="s">
        <v>10</v>
      </c>
      <c r="N16" s="31"/>
      <c r="O16" s="32" t="s">
        <v>10</v>
      </c>
      <c r="P16" s="31"/>
    </row>
    <row r="17" spans="1:16" s="12" customFormat="1" ht="15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s="12" customFormat="1" ht="15.75" customHeight="1">
      <c r="A18" s="52" t="s">
        <v>138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8.75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ht="16.5">
      <c r="A21" s="56" t="s">
        <v>71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6.5">
      <c r="A22" s="53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6.5">
      <c r="A23" s="53" t="s">
        <v>93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5.75">
      <c r="A24" s="54" t="s">
        <v>12</v>
      </c>
      <c r="B24" s="54" t="s">
        <v>13</v>
      </c>
      <c r="C24" s="54" t="s">
        <v>0</v>
      </c>
      <c r="D24" s="51" t="s">
        <v>1</v>
      </c>
      <c r="E24" s="54" t="s">
        <v>25</v>
      </c>
      <c r="F24" s="54"/>
      <c r="G24" s="54"/>
      <c r="H24" s="54"/>
      <c r="I24" s="54"/>
      <c r="J24" s="51" t="s">
        <v>40</v>
      </c>
      <c r="K24" s="51" t="s">
        <v>39</v>
      </c>
      <c r="L24" s="51" t="s">
        <v>6</v>
      </c>
      <c r="M24" s="51" t="s">
        <v>7</v>
      </c>
      <c r="N24" s="51" t="s">
        <v>8</v>
      </c>
      <c r="O24" s="51" t="s">
        <v>9</v>
      </c>
      <c r="P24" s="51" t="s">
        <v>16</v>
      </c>
    </row>
    <row r="25" spans="1:16" ht="119.25">
      <c r="A25" s="54"/>
      <c r="B25" s="54"/>
      <c r="C25" s="54"/>
      <c r="D25" s="51"/>
      <c r="E25" s="30" t="s">
        <v>81</v>
      </c>
      <c r="F25" s="30" t="s">
        <v>11</v>
      </c>
      <c r="G25" s="30" t="s">
        <v>4</v>
      </c>
      <c r="H25" s="30" t="s">
        <v>82</v>
      </c>
      <c r="I25" s="30" t="s">
        <v>5</v>
      </c>
      <c r="J25" s="51"/>
      <c r="K25" s="51"/>
      <c r="L25" s="51"/>
      <c r="M25" s="51"/>
      <c r="N25" s="51"/>
      <c r="O25" s="51"/>
      <c r="P25" s="51"/>
    </row>
    <row r="26" spans="1:16" ht="15.75">
      <c r="A26" s="31">
        <v>1</v>
      </c>
      <c r="B26" s="24" t="s">
        <v>88</v>
      </c>
      <c r="C26" s="25" t="s">
        <v>14</v>
      </c>
      <c r="D26" s="25">
        <v>3</v>
      </c>
      <c r="E26" s="32" t="s">
        <v>10</v>
      </c>
      <c r="F26" s="32" t="s">
        <v>10</v>
      </c>
      <c r="G26" s="32" t="s">
        <v>10</v>
      </c>
      <c r="H26" s="32" t="s">
        <v>10</v>
      </c>
      <c r="I26" s="32" t="s">
        <v>10</v>
      </c>
      <c r="J26" s="33">
        <v>0.05821759259259259</v>
      </c>
      <c r="K26" s="29">
        <v>0.0305555555555556</v>
      </c>
      <c r="L26" s="33">
        <f aca="true" t="shared" si="0" ref="L26:L31">SUM(J26-K26)</f>
        <v>0.027662037037036992</v>
      </c>
      <c r="M26" s="34">
        <f>L26*100/$L$26</f>
        <v>100</v>
      </c>
      <c r="N26" s="35">
        <v>1</v>
      </c>
      <c r="O26" s="32" t="s">
        <v>10</v>
      </c>
      <c r="P26" s="31"/>
    </row>
    <row r="27" spans="1:16" ht="15.75">
      <c r="A27" s="31">
        <v>2</v>
      </c>
      <c r="B27" s="24" t="s">
        <v>92</v>
      </c>
      <c r="C27" s="25" t="s">
        <v>14</v>
      </c>
      <c r="D27" s="25" t="s">
        <v>15</v>
      </c>
      <c r="E27" s="32" t="s">
        <v>10</v>
      </c>
      <c r="F27" s="32" t="s">
        <v>10</v>
      </c>
      <c r="G27" s="32" t="s">
        <v>10</v>
      </c>
      <c r="H27" s="32" t="s">
        <v>10</v>
      </c>
      <c r="I27" s="32" t="s">
        <v>10</v>
      </c>
      <c r="J27" s="33">
        <v>0.08446759259259258</v>
      </c>
      <c r="K27" s="29">
        <v>0.0361111111111111</v>
      </c>
      <c r="L27" s="33">
        <f t="shared" si="0"/>
        <v>0.04835648148148148</v>
      </c>
      <c r="M27" s="34">
        <f>L27*100/$L$26</f>
        <v>174.81171548117183</v>
      </c>
      <c r="N27" s="35">
        <v>2</v>
      </c>
      <c r="O27" s="32" t="s">
        <v>10</v>
      </c>
      <c r="P27" s="31"/>
    </row>
    <row r="28" spans="1:16" ht="15.75">
      <c r="A28" s="31">
        <v>3</v>
      </c>
      <c r="B28" s="24" t="s">
        <v>86</v>
      </c>
      <c r="C28" s="25" t="s">
        <v>14</v>
      </c>
      <c r="D28" s="25">
        <v>3</v>
      </c>
      <c r="E28" s="32" t="s">
        <v>10</v>
      </c>
      <c r="F28" s="32" t="s">
        <v>10</v>
      </c>
      <c r="G28" s="32" t="s">
        <v>10</v>
      </c>
      <c r="H28" s="32" t="s">
        <v>10</v>
      </c>
      <c r="I28" s="32" t="s">
        <v>10</v>
      </c>
      <c r="J28" s="33">
        <v>0.08440972222222222</v>
      </c>
      <c r="K28" s="29">
        <v>0.0277777777777778</v>
      </c>
      <c r="L28" s="33">
        <f t="shared" si="0"/>
        <v>0.056631944444444415</v>
      </c>
      <c r="M28" s="34">
        <f>L28*100/$L$26</f>
        <v>204.72803347280356</v>
      </c>
      <c r="N28" s="35">
        <v>3</v>
      </c>
      <c r="O28" s="32" t="s">
        <v>10</v>
      </c>
      <c r="P28" s="31"/>
    </row>
    <row r="29" spans="1:16" ht="15.75">
      <c r="A29" s="31">
        <v>4</v>
      </c>
      <c r="B29" s="24" t="s">
        <v>91</v>
      </c>
      <c r="C29" s="25" t="s">
        <v>14</v>
      </c>
      <c r="D29" s="25" t="s">
        <v>15</v>
      </c>
      <c r="E29" s="32" t="s">
        <v>10</v>
      </c>
      <c r="F29" s="32" t="s">
        <v>10</v>
      </c>
      <c r="G29" s="32" t="s">
        <v>10</v>
      </c>
      <c r="H29" s="32" t="s">
        <v>10</v>
      </c>
      <c r="I29" s="32" t="s">
        <v>10</v>
      </c>
      <c r="J29" s="33">
        <v>0.1045949074074074</v>
      </c>
      <c r="K29" s="29">
        <v>0.0347222222222222</v>
      </c>
      <c r="L29" s="33">
        <f t="shared" si="0"/>
        <v>0.06987268518518519</v>
      </c>
      <c r="M29" s="34">
        <f>L29*100/$L$26</f>
        <v>252.59414225941467</v>
      </c>
      <c r="N29" s="31">
        <v>4</v>
      </c>
      <c r="O29" s="32" t="s">
        <v>10</v>
      </c>
      <c r="P29" s="31"/>
    </row>
    <row r="30" spans="1:16" ht="15.75">
      <c r="A30" s="31">
        <v>5</v>
      </c>
      <c r="B30" s="24" t="s">
        <v>90</v>
      </c>
      <c r="C30" s="25" t="s">
        <v>14</v>
      </c>
      <c r="D30" s="25" t="s">
        <v>15</v>
      </c>
      <c r="E30" s="32" t="s">
        <v>10</v>
      </c>
      <c r="F30" s="32" t="s">
        <v>10</v>
      </c>
      <c r="G30" s="32" t="s">
        <v>10</v>
      </c>
      <c r="H30" s="32" t="s">
        <v>10</v>
      </c>
      <c r="I30" s="32" t="s">
        <v>10</v>
      </c>
      <c r="J30" s="33">
        <v>0.10464120370370371</v>
      </c>
      <c r="K30" s="29">
        <v>0.0333333333333333</v>
      </c>
      <c r="L30" s="33">
        <f t="shared" si="0"/>
        <v>0.07130787037037041</v>
      </c>
      <c r="M30" s="34">
        <f>L30*100/$L$26</f>
        <v>257.78242677824323</v>
      </c>
      <c r="N30" s="32">
        <v>5</v>
      </c>
      <c r="O30" s="32" t="s">
        <v>10</v>
      </c>
      <c r="P30" s="31"/>
    </row>
    <row r="31" spans="1:16" ht="15.75">
      <c r="A31" s="31">
        <v>6</v>
      </c>
      <c r="B31" s="28" t="s">
        <v>87</v>
      </c>
      <c r="C31" s="25" t="s">
        <v>77</v>
      </c>
      <c r="D31" s="36">
        <v>3</v>
      </c>
      <c r="E31" s="32" t="s">
        <v>45</v>
      </c>
      <c r="F31" s="32" t="s">
        <v>10</v>
      </c>
      <c r="G31" s="32" t="s">
        <v>10</v>
      </c>
      <c r="H31" s="32" t="s">
        <v>10</v>
      </c>
      <c r="I31" s="32" t="s">
        <v>10</v>
      </c>
      <c r="J31" s="33">
        <v>0.03184027777777778</v>
      </c>
      <c r="K31" s="29">
        <v>0.0291666666666667</v>
      </c>
      <c r="L31" s="33">
        <f t="shared" si="0"/>
        <v>0.0026736111111110815</v>
      </c>
      <c r="M31" s="32" t="s">
        <v>10</v>
      </c>
      <c r="N31" s="32">
        <v>6</v>
      </c>
      <c r="O31" s="32" t="s">
        <v>10</v>
      </c>
      <c r="P31" s="37" t="s">
        <v>94</v>
      </c>
    </row>
    <row r="32" spans="1:16" ht="15.75">
      <c r="A32" s="31">
        <v>7</v>
      </c>
      <c r="B32" s="28" t="s">
        <v>89</v>
      </c>
      <c r="C32" s="25" t="s">
        <v>74</v>
      </c>
      <c r="D32" s="25" t="s">
        <v>15</v>
      </c>
      <c r="E32" s="32" t="s">
        <v>10</v>
      </c>
      <c r="F32" s="32" t="s">
        <v>10</v>
      </c>
      <c r="G32" s="32" t="s">
        <v>10</v>
      </c>
      <c r="H32" s="32" t="s">
        <v>10</v>
      </c>
      <c r="I32" s="32" t="s">
        <v>10</v>
      </c>
      <c r="J32" s="33" t="s">
        <v>83</v>
      </c>
      <c r="K32" s="29">
        <v>0.0319444444444445</v>
      </c>
      <c r="L32" s="33" t="s">
        <v>10</v>
      </c>
      <c r="M32" s="34" t="s">
        <v>10</v>
      </c>
      <c r="N32" s="32" t="s">
        <v>10</v>
      </c>
      <c r="O32" s="32" t="s">
        <v>10</v>
      </c>
      <c r="P32" s="31"/>
    </row>
    <row r="33" spans="1:16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.75">
      <c r="A34" s="52" t="s">
        <v>138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8.75">
      <c r="A36" s="55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6.5">
      <c r="A37" s="56" t="s">
        <v>71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6.5">
      <c r="A38" s="53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6.5">
      <c r="A39" s="53" t="s">
        <v>98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5.75">
      <c r="A40" s="54" t="s">
        <v>12</v>
      </c>
      <c r="B40" s="54" t="s">
        <v>13</v>
      </c>
      <c r="C40" s="54" t="s">
        <v>0</v>
      </c>
      <c r="D40" s="51" t="s">
        <v>1</v>
      </c>
      <c r="E40" s="54" t="s">
        <v>25</v>
      </c>
      <c r="F40" s="54"/>
      <c r="G40" s="54"/>
      <c r="H40" s="54"/>
      <c r="I40" s="54"/>
      <c r="J40" s="51" t="s">
        <v>40</v>
      </c>
      <c r="K40" s="51" t="s">
        <v>39</v>
      </c>
      <c r="L40" s="51" t="s">
        <v>6</v>
      </c>
      <c r="M40" s="51" t="s">
        <v>7</v>
      </c>
      <c r="N40" s="51" t="s">
        <v>8</v>
      </c>
      <c r="O40" s="51" t="s">
        <v>9</v>
      </c>
      <c r="P40" s="51" t="s">
        <v>16</v>
      </c>
    </row>
    <row r="41" spans="1:16" ht="119.25">
      <c r="A41" s="54"/>
      <c r="B41" s="54"/>
      <c r="C41" s="54"/>
      <c r="D41" s="51"/>
      <c r="E41" s="30" t="s">
        <v>81</v>
      </c>
      <c r="F41" s="30" t="s">
        <v>11</v>
      </c>
      <c r="G41" s="30" t="s">
        <v>4</v>
      </c>
      <c r="H41" s="30" t="s">
        <v>82</v>
      </c>
      <c r="I41" s="30" t="s">
        <v>5</v>
      </c>
      <c r="J41" s="51"/>
      <c r="K41" s="51"/>
      <c r="L41" s="51"/>
      <c r="M41" s="51"/>
      <c r="N41" s="51"/>
      <c r="O41" s="51"/>
      <c r="P41" s="51"/>
    </row>
    <row r="42" spans="1:16" ht="15.75">
      <c r="A42" s="31">
        <v>1</v>
      </c>
      <c r="B42" s="24" t="s">
        <v>29</v>
      </c>
      <c r="C42" s="25" t="s">
        <v>14</v>
      </c>
      <c r="D42" s="25">
        <v>2</v>
      </c>
      <c r="E42" s="32" t="s">
        <v>10</v>
      </c>
      <c r="F42" s="32" t="s">
        <v>10</v>
      </c>
      <c r="G42" s="32" t="s">
        <v>10</v>
      </c>
      <c r="H42" s="32" t="s">
        <v>10</v>
      </c>
      <c r="I42" s="32" t="s">
        <v>10</v>
      </c>
      <c r="J42" s="33">
        <v>0.0425462962962963</v>
      </c>
      <c r="K42" s="29">
        <v>0.0201388888888888</v>
      </c>
      <c r="L42" s="33">
        <f>SUM(J42-K42)</f>
        <v>0.022407407407407497</v>
      </c>
      <c r="M42" s="34">
        <f>L42*100/$L$26</f>
        <v>81.00418410041887</v>
      </c>
      <c r="N42" s="35">
        <v>1</v>
      </c>
      <c r="O42" s="32" t="s">
        <v>10</v>
      </c>
      <c r="P42" s="31"/>
    </row>
    <row r="43" spans="1:16" ht="15.75">
      <c r="A43" s="31">
        <v>2</v>
      </c>
      <c r="B43" s="24" t="s">
        <v>95</v>
      </c>
      <c r="C43" s="27" t="s">
        <v>41</v>
      </c>
      <c r="D43" s="25">
        <v>3</v>
      </c>
      <c r="E43" s="32" t="s">
        <v>10</v>
      </c>
      <c r="F43" s="32" t="s">
        <v>10</v>
      </c>
      <c r="G43" s="32" t="s">
        <v>10</v>
      </c>
      <c r="H43" s="32" t="s">
        <v>10</v>
      </c>
      <c r="I43" s="32" t="s">
        <v>10</v>
      </c>
      <c r="J43" s="33">
        <v>0.04922453703703703</v>
      </c>
      <c r="K43" s="29">
        <v>0.0229166666666666</v>
      </c>
      <c r="L43" s="33">
        <f>SUM(J43-K43)</f>
        <v>0.026307870370370433</v>
      </c>
      <c r="M43" s="34">
        <f>L43*100/$L$26</f>
        <v>95.10460251046064</v>
      </c>
      <c r="N43" s="35">
        <v>2</v>
      </c>
      <c r="O43" s="32" t="s">
        <v>10</v>
      </c>
      <c r="P43" s="31"/>
    </row>
    <row r="44" spans="1:16" ht="15.75">
      <c r="A44" s="31">
        <v>3</v>
      </c>
      <c r="B44" s="28" t="s">
        <v>23</v>
      </c>
      <c r="C44" s="25" t="s">
        <v>74</v>
      </c>
      <c r="D44" s="36">
        <v>3</v>
      </c>
      <c r="E44" s="32" t="s">
        <v>10</v>
      </c>
      <c r="F44" s="32" t="s">
        <v>10</v>
      </c>
      <c r="G44" s="32" t="s">
        <v>10</v>
      </c>
      <c r="H44" s="32" t="s">
        <v>10</v>
      </c>
      <c r="I44" s="32" t="s">
        <v>10</v>
      </c>
      <c r="J44" s="33">
        <v>0.06804398148148148</v>
      </c>
      <c r="K44" s="29">
        <v>0.0215277777777777</v>
      </c>
      <c r="L44" s="33">
        <f>SUM(J44-K44)</f>
        <v>0.04651620370370378</v>
      </c>
      <c r="M44" s="34">
        <f>L44*100/$L$26</f>
        <v>168.15899581590014</v>
      </c>
      <c r="N44" s="35">
        <v>3</v>
      </c>
      <c r="O44" s="32" t="s">
        <v>10</v>
      </c>
      <c r="P44" s="31"/>
    </row>
    <row r="45" spans="1:16" ht="15.75">
      <c r="A45" s="31">
        <v>4</v>
      </c>
      <c r="B45" s="28" t="s">
        <v>96</v>
      </c>
      <c r="C45" s="25" t="s">
        <v>74</v>
      </c>
      <c r="D45" s="36">
        <v>3</v>
      </c>
      <c r="E45" s="32" t="s">
        <v>45</v>
      </c>
      <c r="F45" s="32" t="s">
        <v>10</v>
      </c>
      <c r="G45" s="32" t="s">
        <v>10</v>
      </c>
      <c r="H45" s="32" t="s">
        <v>10</v>
      </c>
      <c r="I45" s="32" t="s">
        <v>10</v>
      </c>
      <c r="J45" s="33">
        <v>0.05413194444444444</v>
      </c>
      <c r="K45" s="29">
        <v>0.0243055555555555</v>
      </c>
      <c r="L45" s="33">
        <f>SUM(J45-K45)</f>
        <v>0.02982638888888894</v>
      </c>
      <c r="M45" s="34" t="s">
        <v>10</v>
      </c>
      <c r="N45" s="31">
        <v>4</v>
      </c>
      <c r="O45" s="32" t="s">
        <v>10</v>
      </c>
      <c r="P45" s="37" t="s">
        <v>94</v>
      </c>
    </row>
    <row r="46" spans="1:16" ht="15.75">
      <c r="A46" s="31">
        <v>5</v>
      </c>
      <c r="B46" s="24" t="s">
        <v>97</v>
      </c>
      <c r="C46" s="27" t="s">
        <v>41</v>
      </c>
      <c r="D46" s="25">
        <v>3</v>
      </c>
      <c r="E46" s="32" t="s">
        <v>10</v>
      </c>
      <c r="F46" s="32" t="s">
        <v>10</v>
      </c>
      <c r="G46" s="32" t="s">
        <v>10</v>
      </c>
      <c r="H46" s="32" t="s">
        <v>10</v>
      </c>
      <c r="I46" s="32" t="s">
        <v>10</v>
      </c>
      <c r="J46" s="33" t="s">
        <v>83</v>
      </c>
      <c r="K46" s="29">
        <v>0.0256944444444444</v>
      </c>
      <c r="L46" s="33" t="s">
        <v>10</v>
      </c>
      <c r="M46" s="34" t="s">
        <v>10</v>
      </c>
      <c r="N46" s="32" t="s">
        <v>10</v>
      </c>
      <c r="O46" s="32" t="s">
        <v>10</v>
      </c>
      <c r="P46" s="31"/>
    </row>
    <row r="47" spans="1:16" ht="15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5.75">
      <c r="A48" s="52" t="s">
        <v>138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18.75">
      <c r="A50" s="55" t="s">
        <v>37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6.5">
      <c r="A51" s="56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6.5">
      <c r="A52" s="53" t="s">
        <v>38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6.5">
      <c r="A53" s="53" t="s">
        <v>99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5.75">
      <c r="A54" s="54" t="s">
        <v>12</v>
      </c>
      <c r="B54" s="54" t="s">
        <v>13</v>
      </c>
      <c r="C54" s="54" t="s">
        <v>0</v>
      </c>
      <c r="D54" s="51" t="s">
        <v>1</v>
      </c>
      <c r="E54" s="54" t="s">
        <v>25</v>
      </c>
      <c r="F54" s="54"/>
      <c r="G54" s="54"/>
      <c r="H54" s="54"/>
      <c r="I54" s="54"/>
      <c r="J54" s="51" t="s">
        <v>40</v>
      </c>
      <c r="K54" s="51" t="s">
        <v>39</v>
      </c>
      <c r="L54" s="51" t="s">
        <v>6</v>
      </c>
      <c r="M54" s="51" t="s">
        <v>7</v>
      </c>
      <c r="N54" s="51" t="s">
        <v>8</v>
      </c>
      <c r="O54" s="51" t="s">
        <v>9</v>
      </c>
      <c r="P54" s="51" t="s">
        <v>16</v>
      </c>
    </row>
    <row r="55" spans="1:16" ht="119.25">
      <c r="A55" s="54"/>
      <c r="B55" s="54"/>
      <c r="C55" s="54"/>
      <c r="D55" s="51"/>
      <c r="E55" s="30" t="s">
        <v>81</v>
      </c>
      <c r="F55" s="30" t="s">
        <v>11</v>
      </c>
      <c r="G55" s="30" t="s">
        <v>4</v>
      </c>
      <c r="H55" s="30" t="s">
        <v>82</v>
      </c>
      <c r="I55" s="30" t="s">
        <v>5</v>
      </c>
      <c r="J55" s="51"/>
      <c r="K55" s="51"/>
      <c r="L55" s="51"/>
      <c r="M55" s="51"/>
      <c r="N55" s="51"/>
      <c r="O55" s="51"/>
      <c r="P55" s="51"/>
    </row>
    <row r="56" spans="1:16" ht="16.5">
      <c r="A56" s="31">
        <v>1</v>
      </c>
      <c r="B56" s="38" t="s">
        <v>100</v>
      </c>
      <c r="C56" s="27" t="s">
        <v>41</v>
      </c>
      <c r="D56" s="39">
        <v>2</v>
      </c>
      <c r="E56" s="32" t="s">
        <v>10</v>
      </c>
      <c r="F56" s="32" t="s">
        <v>10</v>
      </c>
      <c r="G56" s="32" t="s">
        <v>10</v>
      </c>
      <c r="H56" s="32" t="s">
        <v>10</v>
      </c>
      <c r="I56" s="32" t="s">
        <v>10</v>
      </c>
      <c r="J56" s="33">
        <v>0.017291666666666667</v>
      </c>
      <c r="K56" s="29">
        <v>0.0020833333333333333</v>
      </c>
      <c r="L56" s="33">
        <f aca="true" t="shared" si="1" ref="L56:L65">SUM(J56-K56)</f>
        <v>0.015208333333333334</v>
      </c>
      <c r="M56" s="34">
        <f>L56*100/$L$56</f>
        <v>100</v>
      </c>
      <c r="N56" s="35">
        <v>1</v>
      </c>
      <c r="O56" s="32" t="s">
        <v>10</v>
      </c>
      <c r="P56" s="31"/>
    </row>
    <row r="57" spans="1:16" ht="15.75">
      <c r="A57" s="31">
        <v>2</v>
      </c>
      <c r="B57" s="24" t="s">
        <v>32</v>
      </c>
      <c r="C57" s="25" t="s">
        <v>14</v>
      </c>
      <c r="D57" s="25">
        <v>2</v>
      </c>
      <c r="E57" s="32" t="s">
        <v>10</v>
      </c>
      <c r="F57" s="32" t="s">
        <v>10</v>
      </c>
      <c r="G57" s="32" t="s">
        <v>10</v>
      </c>
      <c r="H57" s="32" t="s">
        <v>10</v>
      </c>
      <c r="I57" s="32" t="s">
        <v>10</v>
      </c>
      <c r="J57" s="33">
        <v>0.01818287037037037</v>
      </c>
      <c r="K57" s="29">
        <v>0.0006944444444444445</v>
      </c>
      <c r="L57" s="33">
        <f t="shared" si="1"/>
        <v>0.017488425925925925</v>
      </c>
      <c r="M57" s="34">
        <f aca="true" t="shared" si="2" ref="M57:M65">L57*100/$L$56</f>
        <v>114.9923896499239</v>
      </c>
      <c r="N57" s="35">
        <v>2</v>
      </c>
      <c r="O57" s="32" t="s">
        <v>10</v>
      </c>
      <c r="P57" s="31"/>
    </row>
    <row r="58" spans="1:16" ht="15.75">
      <c r="A58" s="31">
        <v>3</v>
      </c>
      <c r="B58" s="24" t="s">
        <v>36</v>
      </c>
      <c r="C58" s="25" t="s">
        <v>14</v>
      </c>
      <c r="D58" s="25">
        <v>2</v>
      </c>
      <c r="E58" s="32" t="s">
        <v>10</v>
      </c>
      <c r="F58" s="32" t="s">
        <v>10</v>
      </c>
      <c r="G58" s="32" t="s">
        <v>10</v>
      </c>
      <c r="H58" s="32" t="s">
        <v>10</v>
      </c>
      <c r="I58" s="32" t="s">
        <v>10</v>
      </c>
      <c r="J58" s="33">
        <v>0.023113425925925926</v>
      </c>
      <c r="K58" s="29">
        <v>0.00486111111111111</v>
      </c>
      <c r="L58" s="33">
        <f t="shared" si="1"/>
        <v>0.018252314814814815</v>
      </c>
      <c r="M58" s="34">
        <f t="shared" si="2"/>
        <v>120.0152207001522</v>
      </c>
      <c r="N58" s="35">
        <v>3</v>
      </c>
      <c r="O58" s="32" t="s">
        <v>10</v>
      </c>
      <c r="P58" s="31"/>
    </row>
    <row r="59" spans="1:16" ht="15.75">
      <c r="A59" s="31">
        <v>4</v>
      </c>
      <c r="B59" s="24" t="s">
        <v>106</v>
      </c>
      <c r="C59" s="25" t="s">
        <v>27</v>
      </c>
      <c r="D59" s="25">
        <v>3</v>
      </c>
      <c r="E59" s="32" t="s">
        <v>10</v>
      </c>
      <c r="F59" s="32" t="s">
        <v>10</v>
      </c>
      <c r="G59" s="32" t="s">
        <v>10</v>
      </c>
      <c r="H59" s="32" t="s">
        <v>10</v>
      </c>
      <c r="I59" s="32" t="s">
        <v>10</v>
      </c>
      <c r="J59" s="33">
        <v>0.031504629629629625</v>
      </c>
      <c r="K59" s="29">
        <v>0.0118055555555555</v>
      </c>
      <c r="L59" s="33">
        <f t="shared" si="1"/>
        <v>0.019699074074074126</v>
      </c>
      <c r="M59" s="34">
        <f t="shared" si="2"/>
        <v>129.5281582952819</v>
      </c>
      <c r="N59" s="31">
        <v>4</v>
      </c>
      <c r="O59" s="32" t="s">
        <v>10</v>
      </c>
      <c r="P59" s="31"/>
    </row>
    <row r="60" spans="1:16" ht="15.75">
      <c r="A60" s="31">
        <v>5</v>
      </c>
      <c r="B60" s="24" t="s">
        <v>109</v>
      </c>
      <c r="C60" s="25" t="s">
        <v>27</v>
      </c>
      <c r="D60" s="25" t="s">
        <v>110</v>
      </c>
      <c r="E60" s="32" t="s">
        <v>10</v>
      </c>
      <c r="F60" s="32" t="s">
        <v>10</v>
      </c>
      <c r="G60" s="32" t="s">
        <v>10</v>
      </c>
      <c r="H60" s="32" t="s">
        <v>10</v>
      </c>
      <c r="I60" s="32" t="s">
        <v>10</v>
      </c>
      <c r="J60" s="33">
        <v>0.040625</v>
      </c>
      <c r="K60" s="29">
        <v>0.0173611111111111</v>
      </c>
      <c r="L60" s="33">
        <f t="shared" si="1"/>
        <v>0.0232638888888889</v>
      </c>
      <c r="M60" s="34">
        <f t="shared" si="2"/>
        <v>152.96803652968043</v>
      </c>
      <c r="N60" s="31">
        <v>5</v>
      </c>
      <c r="O60" s="32" t="s">
        <v>10</v>
      </c>
      <c r="P60" s="31"/>
    </row>
    <row r="61" spans="1:16" ht="15.75">
      <c r="A61" s="31">
        <v>6</v>
      </c>
      <c r="B61" s="24" t="s">
        <v>104</v>
      </c>
      <c r="C61" s="25" t="s">
        <v>77</v>
      </c>
      <c r="D61" s="36">
        <v>3</v>
      </c>
      <c r="E61" s="32" t="s">
        <v>10</v>
      </c>
      <c r="F61" s="32" t="s">
        <v>10</v>
      </c>
      <c r="G61" s="32" t="s">
        <v>10</v>
      </c>
      <c r="H61" s="32" t="s">
        <v>10</v>
      </c>
      <c r="I61" s="32" t="s">
        <v>10</v>
      </c>
      <c r="J61" s="33">
        <v>0.0332175925925926</v>
      </c>
      <c r="K61" s="29">
        <v>0.00902777777777777</v>
      </c>
      <c r="L61" s="33">
        <f t="shared" si="1"/>
        <v>0.024189814814814827</v>
      </c>
      <c r="M61" s="34">
        <f t="shared" si="2"/>
        <v>159.05631659056323</v>
      </c>
      <c r="N61" s="31">
        <v>6</v>
      </c>
      <c r="O61" s="32" t="s">
        <v>10</v>
      </c>
      <c r="P61" s="31"/>
    </row>
    <row r="62" spans="1:16" ht="15.75">
      <c r="A62" s="31">
        <v>7</v>
      </c>
      <c r="B62" s="28" t="s">
        <v>102</v>
      </c>
      <c r="C62" s="25" t="s">
        <v>74</v>
      </c>
      <c r="D62" s="36">
        <v>3</v>
      </c>
      <c r="E62" s="32" t="s">
        <v>10</v>
      </c>
      <c r="F62" s="32" t="s">
        <v>10</v>
      </c>
      <c r="G62" s="32" t="s">
        <v>10</v>
      </c>
      <c r="H62" s="32" t="s">
        <v>10</v>
      </c>
      <c r="I62" s="32" t="s">
        <v>10</v>
      </c>
      <c r="J62" s="33">
        <v>0.054733796296296294</v>
      </c>
      <c r="K62" s="29">
        <v>0.00624999999999999</v>
      </c>
      <c r="L62" s="33">
        <f t="shared" si="1"/>
        <v>0.0484837962962963</v>
      </c>
      <c r="M62" s="34">
        <f t="shared" si="2"/>
        <v>318.7975646879757</v>
      </c>
      <c r="N62" s="31">
        <v>7</v>
      </c>
      <c r="O62" s="32" t="s">
        <v>10</v>
      </c>
      <c r="P62" s="31"/>
    </row>
    <row r="63" spans="1:16" ht="15.75">
      <c r="A63" s="31">
        <v>8</v>
      </c>
      <c r="B63" s="24" t="s">
        <v>107</v>
      </c>
      <c r="C63" s="25" t="s">
        <v>77</v>
      </c>
      <c r="D63" s="36">
        <v>3</v>
      </c>
      <c r="E63" s="32" t="s">
        <v>10</v>
      </c>
      <c r="F63" s="32" t="s">
        <v>10</v>
      </c>
      <c r="G63" s="32" t="s">
        <v>10</v>
      </c>
      <c r="H63" s="32" t="s">
        <v>10</v>
      </c>
      <c r="I63" s="32" t="s">
        <v>10</v>
      </c>
      <c r="J63" s="33">
        <v>0.06796296296296296</v>
      </c>
      <c r="K63" s="29">
        <v>0.0131944444444444</v>
      </c>
      <c r="L63" s="33">
        <f t="shared" si="1"/>
        <v>0.054768518518518564</v>
      </c>
      <c r="M63" s="34">
        <f t="shared" si="2"/>
        <v>360.12176560121793</v>
      </c>
      <c r="N63" s="31">
        <v>8</v>
      </c>
      <c r="O63" s="32" t="s">
        <v>10</v>
      </c>
      <c r="P63" s="31"/>
    </row>
    <row r="64" spans="1:16" ht="15.75">
      <c r="A64" s="31">
        <v>9</v>
      </c>
      <c r="B64" s="28" t="s">
        <v>105</v>
      </c>
      <c r="C64" s="25" t="s">
        <v>74</v>
      </c>
      <c r="D64" s="36">
        <v>3</v>
      </c>
      <c r="E64" s="32" t="s">
        <v>10</v>
      </c>
      <c r="F64" s="32" t="s">
        <v>10</v>
      </c>
      <c r="G64" s="32" t="s">
        <v>10</v>
      </c>
      <c r="H64" s="32" t="s">
        <v>10</v>
      </c>
      <c r="I64" s="32" t="s">
        <v>10</v>
      </c>
      <c r="J64" s="33">
        <v>0.06774305555555556</v>
      </c>
      <c r="K64" s="29">
        <v>0.0104166666666667</v>
      </c>
      <c r="L64" s="33">
        <f t="shared" si="1"/>
        <v>0.05732638888888886</v>
      </c>
      <c r="M64" s="34">
        <f t="shared" si="2"/>
        <v>376.9406392694062</v>
      </c>
      <c r="N64" s="31">
        <v>9</v>
      </c>
      <c r="O64" s="32" t="s">
        <v>10</v>
      </c>
      <c r="P64" s="31"/>
    </row>
    <row r="65" spans="1:16" ht="15.75">
      <c r="A65" s="31">
        <v>10</v>
      </c>
      <c r="B65" s="48" t="s">
        <v>111</v>
      </c>
      <c r="C65" s="25" t="s">
        <v>74</v>
      </c>
      <c r="D65" s="25" t="s">
        <v>110</v>
      </c>
      <c r="E65" s="32" t="s">
        <v>10</v>
      </c>
      <c r="F65" s="32" t="s">
        <v>10</v>
      </c>
      <c r="G65" s="32" t="s">
        <v>10</v>
      </c>
      <c r="H65" s="32" t="s">
        <v>10</v>
      </c>
      <c r="I65" s="32" t="s">
        <v>10</v>
      </c>
      <c r="J65" s="33">
        <v>0.09484953703703704</v>
      </c>
      <c r="K65" s="29">
        <v>0.01875</v>
      </c>
      <c r="L65" s="33">
        <f t="shared" si="1"/>
        <v>0.07609953703703703</v>
      </c>
      <c r="M65" s="34">
        <f t="shared" si="2"/>
        <v>500.3805175038051</v>
      </c>
      <c r="N65" s="31">
        <v>10</v>
      </c>
      <c r="O65" s="32" t="s">
        <v>10</v>
      </c>
      <c r="P65" s="31"/>
    </row>
    <row r="66" spans="1:16" ht="15.75">
      <c r="A66" s="31">
        <v>11</v>
      </c>
      <c r="B66" s="24" t="s">
        <v>101</v>
      </c>
      <c r="C66" s="25" t="s">
        <v>27</v>
      </c>
      <c r="D66" s="25">
        <v>2</v>
      </c>
      <c r="E66" s="32" t="s">
        <v>10</v>
      </c>
      <c r="F66" s="32" t="s">
        <v>10</v>
      </c>
      <c r="G66" s="32" t="s">
        <v>10</v>
      </c>
      <c r="H66" s="32" t="s">
        <v>10</v>
      </c>
      <c r="I66" s="32" t="s">
        <v>10</v>
      </c>
      <c r="J66" s="33" t="s">
        <v>83</v>
      </c>
      <c r="K66" s="29">
        <v>0.00347222222222222</v>
      </c>
      <c r="L66" s="33" t="s">
        <v>10</v>
      </c>
      <c r="M66" s="34" t="s">
        <v>10</v>
      </c>
      <c r="N66" s="32" t="s">
        <v>10</v>
      </c>
      <c r="O66" s="32" t="s">
        <v>10</v>
      </c>
      <c r="P66" s="31"/>
    </row>
    <row r="67" spans="1:16" ht="15" customHeight="1">
      <c r="A67" s="31">
        <v>12</v>
      </c>
      <c r="B67" s="24" t="s">
        <v>103</v>
      </c>
      <c r="C67" s="25" t="s">
        <v>27</v>
      </c>
      <c r="D67" s="25">
        <v>2</v>
      </c>
      <c r="E67" s="32" t="s">
        <v>10</v>
      </c>
      <c r="F67" s="32" t="s">
        <v>10</v>
      </c>
      <c r="G67" s="32" t="s">
        <v>10</v>
      </c>
      <c r="H67" s="32" t="s">
        <v>10</v>
      </c>
      <c r="I67" s="32" t="s">
        <v>10</v>
      </c>
      <c r="J67" s="33" t="s">
        <v>83</v>
      </c>
      <c r="K67" s="29">
        <v>0.00763888888888888</v>
      </c>
      <c r="L67" s="33" t="s">
        <v>10</v>
      </c>
      <c r="M67" s="34" t="s">
        <v>10</v>
      </c>
      <c r="N67" s="32" t="s">
        <v>10</v>
      </c>
      <c r="O67" s="32" t="s">
        <v>10</v>
      </c>
      <c r="P67" s="31"/>
    </row>
    <row r="68" spans="1:16" ht="15" customHeight="1">
      <c r="A68" s="31">
        <v>13</v>
      </c>
      <c r="B68" s="24" t="s">
        <v>28</v>
      </c>
      <c r="C68" s="25" t="s">
        <v>27</v>
      </c>
      <c r="D68" s="25" t="s">
        <v>110</v>
      </c>
      <c r="E68" s="32" t="s">
        <v>10</v>
      </c>
      <c r="F68" s="32" t="s">
        <v>10</v>
      </c>
      <c r="G68" s="32" t="s">
        <v>10</v>
      </c>
      <c r="H68" s="32" t="s">
        <v>10</v>
      </c>
      <c r="I68" s="32" t="s">
        <v>10</v>
      </c>
      <c r="J68" s="33" t="s">
        <v>83</v>
      </c>
      <c r="K68" s="29">
        <v>0.0145833333333333</v>
      </c>
      <c r="L68" s="33" t="s">
        <v>10</v>
      </c>
      <c r="M68" s="34" t="s">
        <v>10</v>
      </c>
      <c r="N68" s="32" t="s">
        <v>10</v>
      </c>
      <c r="O68" s="32" t="s">
        <v>10</v>
      </c>
      <c r="P68" s="31"/>
    </row>
    <row r="69" spans="1:16" ht="15.75">
      <c r="A69" s="37">
        <v>14</v>
      </c>
      <c r="B69" s="24" t="s">
        <v>108</v>
      </c>
      <c r="C69" s="25" t="s">
        <v>77</v>
      </c>
      <c r="D69" s="25" t="s">
        <v>110</v>
      </c>
      <c r="E69" s="32" t="s">
        <v>10</v>
      </c>
      <c r="F69" s="32" t="s">
        <v>10</v>
      </c>
      <c r="G69" s="32" t="s">
        <v>10</v>
      </c>
      <c r="H69" s="32" t="s">
        <v>10</v>
      </c>
      <c r="I69" s="32" t="s">
        <v>10</v>
      </c>
      <c r="J69" s="33" t="s">
        <v>83</v>
      </c>
      <c r="K69" s="29">
        <v>0.0159722222222222</v>
      </c>
      <c r="L69" s="33" t="s">
        <v>10</v>
      </c>
      <c r="M69" s="34" t="s">
        <v>10</v>
      </c>
      <c r="N69" s="32" t="s">
        <v>10</v>
      </c>
      <c r="O69" s="32" t="s">
        <v>10</v>
      </c>
      <c r="P69" s="37"/>
    </row>
    <row r="70" spans="1:16" ht="15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0"/>
      <c r="L70" s="49"/>
      <c r="M70" s="49"/>
      <c r="N70" s="49"/>
      <c r="O70" s="49"/>
      <c r="P70" s="49"/>
    </row>
    <row r="71" spans="1:16" ht="15.75">
      <c r="A71" s="52" t="s">
        <v>138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8.75">
      <c r="A73" s="55" t="s">
        <v>37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6.5">
      <c r="A74" s="56" t="s">
        <v>71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ht="16.5">
      <c r="A75" s="53" t="s">
        <v>38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6.5">
      <c r="A76" s="53" t="s">
        <v>112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5.75">
      <c r="A77" s="54" t="s">
        <v>12</v>
      </c>
      <c r="B77" s="54" t="s">
        <v>13</v>
      </c>
      <c r="C77" s="54" t="s">
        <v>0</v>
      </c>
      <c r="D77" s="51" t="s">
        <v>1</v>
      </c>
      <c r="E77" s="54" t="s">
        <v>25</v>
      </c>
      <c r="F77" s="54"/>
      <c r="G77" s="54"/>
      <c r="H77" s="54"/>
      <c r="I77" s="54"/>
      <c r="J77" s="51" t="s">
        <v>40</v>
      </c>
      <c r="K77" s="51" t="s">
        <v>39</v>
      </c>
      <c r="L77" s="51" t="s">
        <v>6</v>
      </c>
      <c r="M77" s="51" t="s">
        <v>7</v>
      </c>
      <c r="N77" s="51" t="s">
        <v>8</v>
      </c>
      <c r="O77" s="51" t="s">
        <v>9</v>
      </c>
      <c r="P77" s="51" t="s">
        <v>16</v>
      </c>
    </row>
    <row r="78" spans="1:16" ht="119.25">
      <c r="A78" s="54"/>
      <c r="B78" s="54"/>
      <c r="C78" s="54"/>
      <c r="D78" s="51"/>
      <c r="E78" s="30" t="s">
        <v>81</v>
      </c>
      <c r="F78" s="30" t="s">
        <v>11</v>
      </c>
      <c r="G78" s="30" t="s">
        <v>4</v>
      </c>
      <c r="H78" s="30" t="s">
        <v>82</v>
      </c>
      <c r="I78" s="30" t="s">
        <v>5</v>
      </c>
      <c r="J78" s="51"/>
      <c r="K78" s="51"/>
      <c r="L78" s="51"/>
      <c r="M78" s="51"/>
      <c r="N78" s="51"/>
      <c r="O78" s="51"/>
      <c r="P78" s="51"/>
    </row>
    <row r="79" spans="1:16" ht="15.75">
      <c r="A79" s="31">
        <v>1</v>
      </c>
      <c r="B79" s="24" t="s">
        <v>116</v>
      </c>
      <c r="C79" s="27" t="s">
        <v>41</v>
      </c>
      <c r="D79" s="27">
        <v>3</v>
      </c>
      <c r="E79" s="32" t="s">
        <v>10</v>
      </c>
      <c r="F79" s="32" t="s">
        <v>10</v>
      </c>
      <c r="G79" s="32" t="s">
        <v>10</v>
      </c>
      <c r="H79" s="32" t="s">
        <v>10</v>
      </c>
      <c r="I79" s="32" t="s">
        <v>10</v>
      </c>
      <c r="J79" s="33">
        <v>0.04987268518518518</v>
      </c>
      <c r="K79" s="29">
        <v>0.03125</v>
      </c>
      <c r="L79" s="33">
        <f aca="true" t="shared" si="3" ref="L79:L92">SUM(J79-K79)</f>
        <v>0.01862268518518518</v>
      </c>
      <c r="M79" s="34">
        <f>L79*100/$L$79</f>
        <v>100</v>
      </c>
      <c r="N79" s="42">
        <v>1</v>
      </c>
      <c r="O79" s="32">
        <v>2</v>
      </c>
      <c r="P79" s="31"/>
    </row>
    <row r="80" spans="1:16" ht="15.75">
      <c r="A80" s="31">
        <v>2</v>
      </c>
      <c r="B80" s="26" t="s">
        <v>118</v>
      </c>
      <c r="C80" s="27" t="s">
        <v>41</v>
      </c>
      <c r="D80" s="25">
        <v>3</v>
      </c>
      <c r="E80" s="32" t="s">
        <v>10</v>
      </c>
      <c r="F80" s="32" t="s">
        <v>10</v>
      </c>
      <c r="G80" s="32" t="s">
        <v>10</v>
      </c>
      <c r="H80" s="32" t="s">
        <v>10</v>
      </c>
      <c r="I80" s="32" t="s">
        <v>10</v>
      </c>
      <c r="J80" s="33">
        <v>0.05486111111111111</v>
      </c>
      <c r="K80" s="29">
        <v>0.0354166666666666</v>
      </c>
      <c r="L80" s="33">
        <f t="shared" si="3"/>
        <v>0.019444444444444507</v>
      </c>
      <c r="M80" s="34">
        <f aca="true" t="shared" si="4" ref="M80:M90">L80*100/$L$79</f>
        <v>104.4126786824118</v>
      </c>
      <c r="N80" s="42">
        <v>2</v>
      </c>
      <c r="O80" s="32">
        <v>3</v>
      </c>
      <c r="P80" s="31"/>
    </row>
    <row r="81" spans="1:16" ht="15.75">
      <c r="A81" s="31">
        <v>3</v>
      </c>
      <c r="B81" s="24" t="s">
        <v>117</v>
      </c>
      <c r="C81" s="27" t="s">
        <v>41</v>
      </c>
      <c r="D81" s="25">
        <v>3</v>
      </c>
      <c r="E81" s="32" t="s">
        <v>10</v>
      </c>
      <c r="F81" s="32" t="s">
        <v>10</v>
      </c>
      <c r="G81" s="32" t="s">
        <v>10</v>
      </c>
      <c r="H81" s="32" t="s">
        <v>10</v>
      </c>
      <c r="I81" s="32" t="s">
        <v>10</v>
      </c>
      <c r="J81" s="33">
        <v>0.054710648148148154</v>
      </c>
      <c r="K81" s="29">
        <v>0.0340277777777777</v>
      </c>
      <c r="L81" s="33">
        <f t="shared" si="3"/>
        <v>0.020682870370370456</v>
      </c>
      <c r="M81" s="34">
        <f t="shared" si="4"/>
        <v>111.0627719080179</v>
      </c>
      <c r="N81" s="42">
        <v>3</v>
      </c>
      <c r="O81" s="32">
        <v>3</v>
      </c>
      <c r="P81" s="31"/>
    </row>
    <row r="82" spans="1:16" ht="15.75">
      <c r="A82" s="31">
        <v>4</v>
      </c>
      <c r="B82" s="24" t="s">
        <v>114</v>
      </c>
      <c r="C82" s="27" t="s">
        <v>41</v>
      </c>
      <c r="D82" s="25">
        <v>3</v>
      </c>
      <c r="E82" s="32" t="s">
        <v>10</v>
      </c>
      <c r="F82" s="32" t="s">
        <v>10</v>
      </c>
      <c r="G82" s="32" t="s">
        <v>10</v>
      </c>
      <c r="H82" s="32" t="s">
        <v>10</v>
      </c>
      <c r="I82" s="32" t="s">
        <v>10</v>
      </c>
      <c r="J82" s="33">
        <v>0.04950231481481482</v>
      </c>
      <c r="K82" s="29">
        <v>0.0284722222222222</v>
      </c>
      <c r="L82" s="33">
        <f t="shared" si="3"/>
        <v>0.021030092592592618</v>
      </c>
      <c r="M82" s="34">
        <f t="shared" si="4"/>
        <v>112.92728402734635</v>
      </c>
      <c r="N82" s="41">
        <v>4</v>
      </c>
      <c r="O82" s="32">
        <v>3</v>
      </c>
      <c r="P82" s="31"/>
    </row>
    <row r="83" spans="1:16" ht="15.75">
      <c r="A83" s="31">
        <v>5</v>
      </c>
      <c r="B83" s="24" t="s">
        <v>113</v>
      </c>
      <c r="C83" s="25" t="s">
        <v>14</v>
      </c>
      <c r="D83" s="25">
        <v>2</v>
      </c>
      <c r="E83" s="32" t="s">
        <v>10</v>
      </c>
      <c r="F83" s="32" t="s">
        <v>10</v>
      </c>
      <c r="G83" s="32" t="s">
        <v>10</v>
      </c>
      <c r="H83" s="32" t="s">
        <v>10</v>
      </c>
      <c r="I83" s="32" t="s">
        <v>10</v>
      </c>
      <c r="J83" s="33">
        <v>0.04918981481481482</v>
      </c>
      <c r="K83" s="29">
        <v>0.0270833333333333</v>
      </c>
      <c r="L83" s="33">
        <f t="shared" si="3"/>
        <v>0.02210648148148152</v>
      </c>
      <c r="M83" s="34">
        <f t="shared" si="4"/>
        <v>118.70727159726562</v>
      </c>
      <c r="N83" s="41">
        <v>5</v>
      </c>
      <c r="O83" s="32">
        <v>3</v>
      </c>
      <c r="P83" s="31"/>
    </row>
    <row r="84" spans="1:16" ht="15.75">
      <c r="A84" s="31">
        <v>6</v>
      </c>
      <c r="B84" s="24" t="s">
        <v>18</v>
      </c>
      <c r="C84" s="25" t="s">
        <v>14</v>
      </c>
      <c r="D84" s="25" t="s">
        <v>44</v>
      </c>
      <c r="E84" s="32" t="s">
        <v>10</v>
      </c>
      <c r="F84" s="32" t="s">
        <v>10</v>
      </c>
      <c r="G84" s="32" t="s">
        <v>10</v>
      </c>
      <c r="H84" s="32" t="s">
        <v>10</v>
      </c>
      <c r="I84" s="32" t="s">
        <v>10</v>
      </c>
      <c r="J84" s="33">
        <v>0.06771990740740741</v>
      </c>
      <c r="K84" s="29">
        <v>0.0381944444444444</v>
      </c>
      <c r="L84" s="33">
        <f t="shared" si="3"/>
        <v>0.02952546296296301</v>
      </c>
      <c r="M84" s="34">
        <f t="shared" si="4"/>
        <v>158.54568054692388</v>
      </c>
      <c r="N84" s="41">
        <v>6</v>
      </c>
      <c r="O84" s="32"/>
      <c r="P84" s="31"/>
    </row>
    <row r="85" spans="1:16" ht="15.75">
      <c r="A85" s="31">
        <v>7</v>
      </c>
      <c r="B85" s="24" t="s">
        <v>115</v>
      </c>
      <c r="C85" s="25" t="s">
        <v>27</v>
      </c>
      <c r="D85" s="25">
        <v>3</v>
      </c>
      <c r="E85" s="32" t="s">
        <v>10</v>
      </c>
      <c r="F85" s="32" t="s">
        <v>10</v>
      </c>
      <c r="G85" s="32" t="s">
        <v>10</v>
      </c>
      <c r="H85" s="32" t="s">
        <v>10</v>
      </c>
      <c r="I85" s="32" t="s">
        <v>10</v>
      </c>
      <c r="J85" s="33">
        <v>0.06070601851851851</v>
      </c>
      <c r="K85" s="29">
        <v>0.0298611111111111</v>
      </c>
      <c r="L85" s="33">
        <f t="shared" si="3"/>
        <v>0.030844907407407415</v>
      </c>
      <c r="M85" s="34">
        <f t="shared" si="4"/>
        <v>165.63082660037298</v>
      </c>
      <c r="N85" s="41">
        <v>7</v>
      </c>
      <c r="O85" s="32"/>
      <c r="P85" s="31"/>
    </row>
    <row r="86" spans="1:16" ht="15.75">
      <c r="A86" s="31">
        <v>8</v>
      </c>
      <c r="B86" s="24" t="s">
        <v>123</v>
      </c>
      <c r="C86" s="25" t="s">
        <v>77</v>
      </c>
      <c r="D86" s="25" t="s">
        <v>15</v>
      </c>
      <c r="E86" s="32" t="s">
        <v>10</v>
      </c>
      <c r="F86" s="32" t="s">
        <v>10</v>
      </c>
      <c r="G86" s="32" t="s">
        <v>10</v>
      </c>
      <c r="H86" s="32" t="s">
        <v>10</v>
      </c>
      <c r="I86" s="32" t="s">
        <v>10</v>
      </c>
      <c r="J86" s="33">
        <v>0.07907407407407407</v>
      </c>
      <c r="K86" s="29">
        <v>0.0437499999999999</v>
      </c>
      <c r="L86" s="33">
        <f t="shared" si="3"/>
        <v>0.035324074074074174</v>
      </c>
      <c r="M86" s="34">
        <f t="shared" si="4"/>
        <v>189.68303293971468</v>
      </c>
      <c r="N86" s="41">
        <v>8</v>
      </c>
      <c r="O86" s="32"/>
      <c r="P86" s="31"/>
    </row>
    <row r="87" spans="1:16" ht="15.75">
      <c r="A87" s="31">
        <v>9</v>
      </c>
      <c r="B87" s="24" t="s">
        <v>124</v>
      </c>
      <c r="C87" s="25" t="s">
        <v>77</v>
      </c>
      <c r="D87" s="25" t="s">
        <v>15</v>
      </c>
      <c r="E87" s="32" t="s">
        <v>10</v>
      </c>
      <c r="F87" s="32" t="s">
        <v>10</v>
      </c>
      <c r="G87" s="32" t="s">
        <v>10</v>
      </c>
      <c r="H87" s="32" t="s">
        <v>10</v>
      </c>
      <c r="I87" s="32" t="s">
        <v>10</v>
      </c>
      <c r="J87" s="33">
        <v>0.0860763888888889</v>
      </c>
      <c r="K87" s="29">
        <v>0.0465277777777777</v>
      </c>
      <c r="L87" s="33">
        <f t="shared" si="3"/>
        <v>0.039548611111111194</v>
      </c>
      <c r="M87" s="34">
        <f t="shared" si="4"/>
        <v>212.36793039154807</v>
      </c>
      <c r="N87" s="41">
        <v>9</v>
      </c>
      <c r="O87" s="32"/>
      <c r="P87" s="31"/>
    </row>
    <row r="88" spans="1:16" ht="15.75">
      <c r="A88" s="31">
        <v>10</v>
      </c>
      <c r="B88" s="24" t="s">
        <v>126</v>
      </c>
      <c r="C88" s="25" t="s">
        <v>77</v>
      </c>
      <c r="D88" s="25" t="s">
        <v>15</v>
      </c>
      <c r="E88" s="32" t="s">
        <v>10</v>
      </c>
      <c r="F88" s="32" t="s">
        <v>10</v>
      </c>
      <c r="G88" s="32" t="s">
        <v>10</v>
      </c>
      <c r="H88" s="32" t="s">
        <v>10</v>
      </c>
      <c r="I88" s="32" t="s">
        <v>10</v>
      </c>
      <c r="J88" s="33">
        <v>0.09047453703703705</v>
      </c>
      <c r="K88" s="29">
        <v>0.0493055555555555</v>
      </c>
      <c r="L88" s="33">
        <f t="shared" si="3"/>
        <v>0.04116898148148155</v>
      </c>
      <c r="M88" s="34">
        <f t="shared" si="4"/>
        <v>221.0689869484156</v>
      </c>
      <c r="N88" s="41">
        <v>10</v>
      </c>
      <c r="O88" s="32"/>
      <c r="P88" s="31"/>
    </row>
    <row r="89" spans="1:16" ht="15.75">
      <c r="A89" s="31">
        <v>11</v>
      </c>
      <c r="B89" s="28" t="s">
        <v>21</v>
      </c>
      <c r="C89" s="25" t="s">
        <v>74</v>
      </c>
      <c r="D89" s="36">
        <v>3</v>
      </c>
      <c r="E89" s="32" t="s">
        <v>10</v>
      </c>
      <c r="F89" s="32" t="s">
        <v>10</v>
      </c>
      <c r="G89" s="32" t="s">
        <v>10</v>
      </c>
      <c r="H89" s="32" t="s">
        <v>10</v>
      </c>
      <c r="I89" s="32" t="s">
        <v>10</v>
      </c>
      <c r="J89" s="33">
        <v>0.07561342592592592</v>
      </c>
      <c r="K89" s="29">
        <v>0.0326388888888888</v>
      </c>
      <c r="L89" s="33">
        <f t="shared" si="3"/>
        <v>0.04297453703703712</v>
      </c>
      <c r="M89" s="34">
        <f t="shared" si="4"/>
        <v>230.76444996892528</v>
      </c>
      <c r="N89" s="41">
        <v>11</v>
      </c>
      <c r="O89" s="32"/>
      <c r="P89" s="31"/>
    </row>
    <row r="90" spans="1:16" ht="15.75">
      <c r="A90" s="31">
        <v>12</v>
      </c>
      <c r="B90" s="24" t="s">
        <v>121</v>
      </c>
      <c r="C90" s="25" t="s">
        <v>77</v>
      </c>
      <c r="D90" s="25">
        <v>3</v>
      </c>
      <c r="E90" s="32" t="s">
        <v>10</v>
      </c>
      <c r="F90" s="32" t="s">
        <v>10</v>
      </c>
      <c r="G90" s="32" t="s">
        <v>10</v>
      </c>
      <c r="H90" s="32" t="s">
        <v>10</v>
      </c>
      <c r="I90" s="32" t="s">
        <v>10</v>
      </c>
      <c r="J90" s="33">
        <v>0.08523148148148148</v>
      </c>
      <c r="K90" s="29">
        <v>0.0409722222222222</v>
      </c>
      <c r="L90" s="33">
        <f t="shared" si="3"/>
        <v>0.044259259259259276</v>
      </c>
      <c r="M90" s="34">
        <f t="shared" si="4"/>
        <v>237.66314481044142</v>
      </c>
      <c r="N90" s="41">
        <v>12</v>
      </c>
      <c r="O90" s="32"/>
      <c r="P90" s="31"/>
    </row>
    <row r="91" spans="1:16" ht="15.75">
      <c r="A91" s="31">
        <v>13</v>
      </c>
      <c r="B91" s="24" t="s">
        <v>62</v>
      </c>
      <c r="C91" s="25" t="s">
        <v>14</v>
      </c>
      <c r="D91" s="25" t="s">
        <v>15</v>
      </c>
      <c r="E91" s="32" t="s">
        <v>10</v>
      </c>
      <c r="F91" s="32" t="s">
        <v>10</v>
      </c>
      <c r="G91" s="32" t="s">
        <v>10</v>
      </c>
      <c r="H91" s="32" t="s">
        <v>10</v>
      </c>
      <c r="I91" s="32" t="s">
        <v>45</v>
      </c>
      <c r="J91" s="33">
        <v>0.06846064814814816</v>
      </c>
      <c r="K91" s="29">
        <v>0.0451388888888888</v>
      </c>
      <c r="L91" s="33">
        <f t="shared" si="3"/>
        <v>0.02332175925925936</v>
      </c>
      <c r="M91" s="33" t="s">
        <v>10</v>
      </c>
      <c r="N91" s="41">
        <v>13</v>
      </c>
      <c r="O91" s="32"/>
      <c r="P91" s="37" t="s">
        <v>94</v>
      </c>
    </row>
    <row r="92" spans="1:16" ht="15.75">
      <c r="A92" s="31">
        <v>14</v>
      </c>
      <c r="B92" s="28" t="s">
        <v>122</v>
      </c>
      <c r="C92" s="27" t="s">
        <v>41</v>
      </c>
      <c r="D92" s="25" t="s">
        <v>15</v>
      </c>
      <c r="E92" s="32" t="s">
        <v>10</v>
      </c>
      <c r="F92" s="32" t="s">
        <v>10</v>
      </c>
      <c r="G92" s="32" t="s">
        <v>10</v>
      </c>
      <c r="H92" s="32" t="s">
        <v>10</v>
      </c>
      <c r="I92" s="32" t="s">
        <v>45</v>
      </c>
      <c r="J92" s="33">
        <v>0.09469907407407407</v>
      </c>
      <c r="K92" s="29">
        <v>0.0423611111111111</v>
      </c>
      <c r="L92" s="33">
        <f t="shared" si="3"/>
        <v>0.052337962962962975</v>
      </c>
      <c r="M92" s="33" t="s">
        <v>10</v>
      </c>
      <c r="N92" s="41">
        <v>14</v>
      </c>
      <c r="O92" s="32"/>
      <c r="P92" s="37" t="s">
        <v>94</v>
      </c>
    </row>
    <row r="93" spans="1:16" ht="15.75">
      <c r="A93" s="31">
        <v>15</v>
      </c>
      <c r="B93" s="24" t="s">
        <v>119</v>
      </c>
      <c r="C93" s="27" t="s">
        <v>41</v>
      </c>
      <c r="D93" s="25">
        <v>3</v>
      </c>
      <c r="E93" s="32" t="s">
        <v>10</v>
      </c>
      <c r="F93" s="32" t="s">
        <v>10</v>
      </c>
      <c r="G93" s="32" t="s">
        <v>10</v>
      </c>
      <c r="H93" s="32" t="s">
        <v>10</v>
      </c>
      <c r="I93" s="32" t="s">
        <v>10</v>
      </c>
      <c r="J93" s="33" t="s">
        <v>83</v>
      </c>
      <c r="K93" s="29">
        <v>0.0368055555555555</v>
      </c>
      <c r="L93" s="33" t="s">
        <v>10</v>
      </c>
      <c r="M93" s="33" t="s">
        <v>10</v>
      </c>
      <c r="N93" s="33" t="s">
        <v>10</v>
      </c>
      <c r="O93" s="32"/>
      <c r="P93" s="31"/>
    </row>
    <row r="94" spans="1:16" ht="15.75">
      <c r="A94" s="31">
        <v>16</v>
      </c>
      <c r="B94" s="24" t="s">
        <v>120</v>
      </c>
      <c r="C94" s="27" t="s">
        <v>41</v>
      </c>
      <c r="D94" s="25" t="s">
        <v>44</v>
      </c>
      <c r="E94" s="32" t="s">
        <v>10</v>
      </c>
      <c r="F94" s="32" t="s">
        <v>10</v>
      </c>
      <c r="G94" s="32" t="s">
        <v>10</v>
      </c>
      <c r="H94" s="32" t="s">
        <v>10</v>
      </c>
      <c r="I94" s="32" t="s">
        <v>10</v>
      </c>
      <c r="J94" s="33" t="s">
        <v>83</v>
      </c>
      <c r="K94" s="29">
        <v>0.0395833333333333</v>
      </c>
      <c r="L94" s="33" t="s">
        <v>10</v>
      </c>
      <c r="M94" s="33" t="s">
        <v>10</v>
      </c>
      <c r="N94" s="33" t="s">
        <v>10</v>
      </c>
      <c r="O94" s="32"/>
      <c r="P94" s="31"/>
    </row>
    <row r="95" spans="1:16" ht="15.75">
      <c r="A95" s="31">
        <v>17</v>
      </c>
      <c r="B95" s="24" t="s">
        <v>125</v>
      </c>
      <c r="C95" s="25" t="s">
        <v>14</v>
      </c>
      <c r="D95" s="25" t="s">
        <v>15</v>
      </c>
      <c r="E95" s="32" t="s">
        <v>10</v>
      </c>
      <c r="F95" s="32" t="s">
        <v>10</v>
      </c>
      <c r="G95" s="32" t="s">
        <v>10</v>
      </c>
      <c r="H95" s="32" t="s">
        <v>10</v>
      </c>
      <c r="I95" s="32" t="s">
        <v>10</v>
      </c>
      <c r="J95" s="33" t="s">
        <v>83</v>
      </c>
      <c r="K95" s="29">
        <v>0.0479166666666666</v>
      </c>
      <c r="L95" s="33" t="s">
        <v>10</v>
      </c>
      <c r="M95" s="33" t="s">
        <v>10</v>
      </c>
      <c r="N95" s="33" t="s">
        <v>10</v>
      </c>
      <c r="O95" s="32"/>
      <c r="P95" s="37"/>
    </row>
    <row r="96" spans="1:16" ht="15.75">
      <c r="A96" s="62" t="s">
        <v>127</v>
      </c>
      <c r="B96" s="43"/>
      <c r="C96" s="43"/>
      <c r="D96" s="43"/>
      <c r="E96" s="43"/>
      <c r="F96" s="44"/>
      <c r="G96" s="44"/>
      <c r="H96" s="44"/>
      <c r="I96" s="44"/>
      <c r="J96" s="44"/>
      <c r="K96" s="44"/>
      <c r="L96" s="45"/>
      <c r="M96" s="45"/>
      <c r="N96" s="46"/>
      <c r="O96" s="47"/>
      <c r="P96" s="47"/>
    </row>
    <row r="97" spans="1:16" ht="15.75">
      <c r="A97" s="62" t="s">
        <v>128</v>
      </c>
      <c r="B97" s="50"/>
      <c r="C97" s="49" t="s">
        <v>129</v>
      </c>
      <c r="D97" s="52"/>
      <c r="E97" s="52"/>
      <c r="F97" s="52"/>
      <c r="G97" s="52"/>
      <c r="H97" s="52"/>
      <c r="I97" s="52"/>
      <c r="J97" s="50"/>
      <c r="K97" s="50"/>
      <c r="L97" s="50"/>
      <c r="M97" s="50"/>
      <c r="N97" s="44"/>
      <c r="O97" s="44"/>
      <c r="P97" s="44"/>
    </row>
    <row r="98" spans="1:16" ht="15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0"/>
      <c r="L98" s="49"/>
      <c r="M98" s="49"/>
      <c r="N98" s="49"/>
      <c r="O98" s="49"/>
      <c r="P98" s="49"/>
    </row>
    <row r="99" spans="1:16" ht="15.75">
      <c r="A99" s="52" t="s">
        <v>138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8.75">
      <c r="A101" s="55" t="s">
        <v>37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16.5">
      <c r="A102" s="56" t="s">
        <v>71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ht="16.5">
      <c r="A103" s="53" t="s">
        <v>38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6.5">
      <c r="A104" s="53" t="s">
        <v>130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5.75">
      <c r="A105" s="54" t="s">
        <v>12</v>
      </c>
      <c r="B105" s="54" t="s">
        <v>13</v>
      </c>
      <c r="C105" s="54" t="s">
        <v>0</v>
      </c>
      <c r="D105" s="51" t="s">
        <v>1</v>
      </c>
      <c r="E105" s="54" t="s">
        <v>25</v>
      </c>
      <c r="F105" s="54"/>
      <c r="G105" s="54"/>
      <c r="H105" s="54"/>
      <c r="I105" s="54"/>
      <c r="J105" s="51" t="s">
        <v>40</v>
      </c>
      <c r="K105" s="51" t="s">
        <v>39</v>
      </c>
      <c r="L105" s="51" t="s">
        <v>6</v>
      </c>
      <c r="M105" s="51" t="s">
        <v>7</v>
      </c>
      <c r="N105" s="51" t="s">
        <v>8</v>
      </c>
      <c r="O105" s="51" t="s">
        <v>9</v>
      </c>
      <c r="P105" s="51" t="s">
        <v>16</v>
      </c>
    </row>
    <row r="106" spans="1:16" ht="119.25">
      <c r="A106" s="54"/>
      <c r="B106" s="54"/>
      <c r="C106" s="54"/>
      <c r="D106" s="51"/>
      <c r="E106" s="30" t="s">
        <v>81</v>
      </c>
      <c r="F106" s="30" t="s">
        <v>11</v>
      </c>
      <c r="G106" s="30" t="s">
        <v>4</v>
      </c>
      <c r="H106" s="30" t="s">
        <v>82</v>
      </c>
      <c r="I106" s="30" t="s">
        <v>5</v>
      </c>
      <c r="J106" s="51"/>
      <c r="K106" s="51"/>
      <c r="L106" s="51"/>
      <c r="M106" s="51"/>
      <c r="N106" s="51"/>
      <c r="O106" s="51"/>
      <c r="P106" s="51"/>
    </row>
    <row r="107" spans="1:16" ht="15.75">
      <c r="A107" s="31">
        <v>1</v>
      </c>
      <c r="B107" s="24" t="s">
        <v>131</v>
      </c>
      <c r="C107" s="25" t="s">
        <v>14</v>
      </c>
      <c r="D107" s="25">
        <v>3</v>
      </c>
      <c r="E107" s="32" t="s">
        <v>10</v>
      </c>
      <c r="F107" s="32" t="s">
        <v>10</v>
      </c>
      <c r="G107" s="32" t="s">
        <v>10</v>
      </c>
      <c r="H107" s="32" t="s">
        <v>10</v>
      </c>
      <c r="I107" s="32" t="s">
        <v>10</v>
      </c>
      <c r="J107" s="33">
        <v>0.04943287037037037</v>
      </c>
      <c r="K107" s="29">
        <v>0.0166666666666667</v>
      </c>
      <c r="L107" s="33">
        <f aca="true" t="shared" si="5" ref="L107:L112">SUM(J107-K107)</f>
        <v>0.03276620370370367</v>
      </c>
      <c r="M107" s="34">
        <f>L107*100/$L$107</f>
        <v>100</v>
      </c>
      <c r="N107" s="35">
        <v>1</v>
      </c>
      <c r="O107" s="32" t="s">
        <v>10</v>
      </c>
      <c r="P107" s="31"/>
    </row>
    <row r="108" spans="1:16" ht="15.75">
      <c r="A108" s="31">
        <v>2</v>
      </c>
      <c r="B108" s="24" t="s">
        <v>133</v>
      </c>
      <c r="C108" s="25" t="s">
        <v>14</v>
      </c>
      <c r="D108" s="25">
        <v>3</v>
      </c>
      <c r="E108" s="32" t="s">
        <v>10</v>
      </c>
      <c r="F108" s="32" t="s">
        <v>10</v>
      </c>
      <c r="G108" s="32" t="s">
        <v>10</v>
      </c>
      <c r="H108" s="32" t="s">
        <v>10</v>
      </c>
      <c r="I108" s="32" t="s">
        <v>10</v>
      </c>
      <c r="J108" s="33">
        <v>0.05394675925925926</v>
      </c>
      <c r="K108" s="29">
        <v>0.0194444444444445</v>
      </c>
      <c r="L108" s="33">
        <f t="shared" si="5"/>
        <v>0.03450231481481476</v>
      </c>
      <c r="M108" s="34">
        <f>L108*100/$L$107</f>
        <v>105.298481102084</v>
      </c>
      <c r="N108" s="35">
        <v>2</v>
      </c>
      <c r="O108" s="32" t="s">
        <v>10</v>
      </c>
      <c r="P108" s="31"/>
    </row>
    <row r="109" spans="1:16" ht="15.75">
      <c r="A109" s="31">
        <v>3</v>
      </c>
      <c r="B109" s="24" t="s">
        <v>136</v>
      </c>
      <c r="C109" s="25" t="s">
        <v>14</v>
      </c>
      <c r="D109" s="25">
        <v>3</v>
      </c>
      <c r="E109" s="32" t="s">
        <v>10</v>
      </c>
      <c r="F109" s="32" t="s">
        <v>10</v>
      </c>
      <c r="G109" s="32" t="s">
        <v>10</v>
      </c>
      <c r="H109" s="32" t="s">
        <v>10</v>
      </c>
      <c r="I109" s="32" t="s">
        <v>10</v>
      </c>
      <c r="J109" s="33">
        <v>0.08423611111111111</v>
      </c>
      <c r="K109" s="29">
        <v>0.0236111111111111</v>
      </c>
      <c r="L109" s="33">
        <f t="shared" si="5"/>
        <v>0.06062500000000001</v>
      </c>
      <c r="M109" s="34">
        <f>L109*100/$L$107</f>
        <v>185.0229600847759</v>
      </c>
      <c r="N109" s="35">
        <v>3</v>
      </c>
      <c r="O109" s="32" t="s">
        <v>10</v>
      </c>
      <c r="P109" s="31"/>
    </row>
    <row r="110" spans="1:16" ht="15.75">
      <c r="A110" s="31">
        <v>4</v>
      </c>
      <c r="B110" s="24" t="s">
        <v>134</v>
      </c>
      <c r="C110" s="25" t="s">
        <v>14</v>
      </c>
      <c r="D110" s="25">
        <v>3</v>
      </c>
      <c r="E110" s="32" t="s">
        <v>45</v>
      </c>
      <c r="F110" s="32" t="s">
        <v>10</v>
      </c>
      <c r="G110" s="32" t="s">
        <v>10</v>
      </c>
      <c r="H110" s="32" t="s">
        <v>10</v>
      </c>
      <c r="I110" s="32" t="s">
        <v>10</v>
      </c>
      <c r="J110" s="33">
        <v>0.053912037037037036</v>
      </c>
      <c r="K110" s="29">
        <v>0.0208333333333333</v>
      </c>
      <c r="L110" s="33">
        <f t="shared" si="5"/>
        <v>0.033078703703703735</v>
      </c>
      <c r="M110" s="34" t="s">
        <v>10</v>
      </c>
      <c r="N110" s="31">
        <v>4</v>
      </c>
      <c r="O110" s="32" t="s">
        <v>10</v>
      </c>
      <c r="P110" s="37" t="s">
        <v>94</v>
      </c>
    </row>
    <row r="111" spans="1:16" ht="15.75">
      <c r="A111" s="31">
        <v>5</v>
      </c>
      <c r="B111" s="28" t="s">
        <v>132</v>
      </c>
      <c r="C111" s="25" t="s">
        <v>74</v>
      </c>
      <c r="D111" s="36">
        <v>3</v>
      </c>
      <c r="E111" s="32" t="s">
        <v>45</v>
      </c>
      <c r="F111" s="32" t="s">
        <v>10</v>
      </c>
      <c r="G111" s="32" t="s">
        <v>10</v>
      </c>
      <c r="H111" s="32" t="s">
        <v>10</v>
      </c>
      <c r="I111" s="32" t="s">
        <v>10</v>
      </c>
      <c r="J111" s="33">
        <v>0.05533564814814815</v>
      </c>
      <c r="K111" s="29">
        <v>0.0180555555555556</v>
      </c>
      <c r="L111" s="33">
        <f t="shared" si="5"/>
        <v>0.037280092592592545</v>
      </c>
      <c r="M111" s="34" t="s">
        <v>10</v>
      </c>
      <c r="N111" s="31">
        <v>5</v>
      </c>
      <c r="O111" s="32" t="s">
        <v>10</v>
      </c>
      <c r="P111" s="37" t="s">
        <v>94</v>
      </c>
    </row>
    <row r="112" spans="1:16" ht="15.75">
      <c r="A112" s="31">
        <v>6</v>
      </c>
      <c r="B112" s="28" t="s">
        <v>135</v>
      </c>
      <c r="C112" s="25" t="s">
        <v>74</v>
      </c>
      <c r="D112" s="25" t="s">
        <v>15</v>
      </c>
      <c r="E112" s="32" t="s">
        <v>45</v>
      </c>
      <c r="F112" s="32" t="s">
        <v>10</v>
      </c>
      <c r="G112" s="32" t="s">
        <v>10</v>
      </c>
      <c r="H112" s="32" t="s">
        <v>10</v>
      </c>
      <c r="I112" s="32" t="s">
        <v>10</v>
      </c>
      <c r="J112" s="33">
        <v>0.09552083333333333</v>
      </c>
      <c r="K112" s="29">
        <v>0.0222222222222222</v>
      </c>
      <c r="L112" s="33">
        <f t="shared" si="5"/>
        <v>0.07329861111111113</v>
      </c>
      <c r="M112" s="34" t="s">
        <v>10</v>
      </c>
      <c r="N112" s="31">
        <v>6</v>
      </c>
      <c r="O112" s="32" t="s">
        <v>10</v>
      </c>
      <c r="P112" s="37" t="s">
        <v>94</v>
      </c>
    </row>
    <row r="113" spans="1:16" ht="15.75">
      <c r="A113" s="31">
        <v>7</v>
      </c>
      <c r="B113" s="24" t="s">
        <v>137</v>
      </c>
      <c r="C113" s="25" t="s">
        <v>14</v>
      </c>
      <c r="D113" s="25" t="s">
        <v>15</v>
      </c>
      <c r="E113" s="32" t="s">
        <v>10</v>
      </c>
      <c r="F113" s="32" t="s">
        <v>10</v>
      </c>
      <c r="G113" s="32" t="s">
        <v>10</v>
      </c>
      <c r="H113" s="32" t="s">
        <v>10</v>
      </c>
      <c r="I113" s="32" t="s">
        <v>10</v>
      </c>
      <c r="J113" s="33" t="s">
        <v>83</v>
      </c>
      <c r="K113" s="29">
        <v>0.025</v>
      </c>
      <c r="L113" s="33" t="s">
        <v>10</v>
      </c>
      <c r="M113" s="34" t="s">
        <v>10</v>
      </c>
      <c r="N113" s="31" t="s">
        <v>10</v>
      </c>
      <c r="O113" s="32" t="s">
        <v>10</v>
      </c>
      <c r="P113" s="31"/>
    </row>
    <row r="114" spans="1:16" ht="15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0"/>
      <c r="L114" s="49"/>
      <c r="M114" s="49"/>
      <c r="N114" s="49"/>
      <c r="O114" s="49"/>
      <c r="P114" s="49"/>
    </row>
    <row r="115" spans="1:16" ht="15.75">
      <c r="A115" s="52" t="s">
        <v>138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</sheetData>
  <sheetProtection/>
  <mergeCells count="103">
    <mergeCell ref="A18:P18"/>
    <mergeCell ref="A1:P1"/>
    <mergeCell ref="A2:P2"/>
    <mergeCell ref="A3:P3"/>
    <mergeCell ref="A4:P4"/>
    <mergeCell ref="E5:I5"/>
    <mergeCell ref="O5:O6"/>
    <mergeCell ref="P5:P6"/>
    <mergeCell ref="J5:J6"/>
    <mergeCell ref="A5:A6"/>
    <mergeCell ref="B5:B6"/>
    <mergeCell ref="C5:C6"/>
    <mergeCell ref="D5:D6"/>
    <mergeCell ref="K5:K6"/>
    <mergeCell ref="N5:N6"/>
    <mergeCell ref="M5:M6"/>
    <mergeCell ref="L5:L6"/>
    <mergeCell ref="A20:P20"/>
    <mergeCell ref="A21:P21"/>
    <mergeCell ref="A22:P22"/>
    <mergeCell ref="A23:P23"/>
    <mergeCell ref="A24:A25"/>
    <mergeCell ref="B24:B25"/>
    <mergeCell ref="C24:C25"/>
    <mergeCell ref="D24:D25"/>
    <mergeCell ref="E24:I24"/>
    <mergeCell ref="J24:J25"/>
    <mergeCell ref="K24:K25"/>
    <mergeCell ref="L24:L25"/>
    <mergeCell ref="M24:M25"/>
    <mergeCell ref="N24:N25"/>
    <mergeCell ref="O24:O25"/>
    <mergeCell ref="P24:P25"/>
    <mergeCell ref="A34:P34"/>
    <mergeCell ref="A36:P36"/>
    <mergeCell ref="A37:P37"/>
    <mergeCell ref="A38:P38"/>
    <mergeCell ref="A39:P39"/>
    <mergeCell ref="A40:A41"/>
    <mergeCell ref="B40:B41"/>
    <mergeCell ref="C40:C41"/>
    <mergeCell ref="D40:D41"/>
    <mergeCell ref="E40:I40"/>
    <mergeCell ref="P40:P41"/>
    <mergeCell ref="A48:P48"/>
    <mergeCell ref="J40:J41"/>
    <mergeCell ref="K40:K41"/>
    <mergeCell ref="L40:L41"/>
    <mergeCell ref="M40:M41"/>
    <mergeCell ref="N40:N41"/>
    <mergeCell ref="O40:O41"/>
    <mergeCell ref="A50:P50"/>
    <mergeCell ref="A51:P51"/>
    <mergeCell ref="A52:P52"/>
    <mergeCell ref="A53:P53"/>
    <mergeCell ref="A54:A55"/>
    <mergeCell ref="B54:B55"/>
    <mergeCell ref="C54:C55"/>
    <mergeCell ref="D54:D55"/>
    <mergeCell ref="E54:I54"/>
    <mergeCell ref="J54:J55"/>
    <mergeCell ref="K54:K55"/>
    <mergeCell ref="L54:L55"/>
    <mergeCell ref="M54:M55"/>
    <mergeCell ref="N54:N55"/>
    <mergeCell ref="O54:O55"/>
    <mergeCell ref="P54:P55"/>
    <mergeCell ref="A71:P71"/>
    <mergeCell ref="A73:P73"/>
    <mergeCell ref="A74:P74"/>
    <mergeCell ref="A75:P75"/>
    <mergeCell ref="A76:P76"/>
    <mergeCell ref="A77:A78"/>
    <mergeCell ref="B77:B78"/>
    <mergeCell ref="C77:C78"/>
    <mergeCell ref="D77:D78"/>
    <mergeCell ref="E77:I77"/>
    <mergeCell ref="J77:J78"/>
    <mergeCell ref="K77:K78"/>
    <mergeCell ref="L77:L78"/>
    <mergeCell ref="M77:M78"/>
    <mergeCell ref="N77:N78"/>
    <mergeCell ref="O77:O78"/>
    <mergeCell ref="J105:J106"/>
    <mergeCell ref="K105:K106"/>
    <mergeCell ref="L105:L106"/>
    <mergeCell ref="M105:M106"/>
    <mergeCell ref="P77:P78"/>
    <mergeCell ref="A99:P99"/>
    <mergeCell ref="D97:I97"/>
    <mergeCell ref="A101:P101"/>
    <mergeCell ref="A102:P102"/>
    <mergeCell ref="A103:P103"/>
    <mergeCell ref="N105:N106"/>
    <mergeCell ref="O105:O106"/>
    <mergeCell ref="P105:P106"/>
    <mergeCell ref="A115:P115"/>
    <mergeCell ref="A104:P104"/>
    <mergeCell ref="A105:A106"/>
    <mergeCell ref="B105:B106"/>
    <mergeCell ref="C105:C106"/>
    <mergeCell ref="D105:D106"/>
    <mergeCell ref="E105:I105"/>
  </mergeCells>
  <printOptions horizontalCentered="1" verticalCentered="1"/>
  <pageMargins left="0.4330708661417323" right="0.4330708661417323" top="0.984251968503937" bottom="0.4330708661417323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A28" sqref="A28:Q29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25.7109375" style="0" customWidth="1"/>
    <col min="4" max="4" width="6.7109375" style="0" customWidth="1"/>
    <col min="5" max="10" width="5.7109375" style="0" customWidth="1"/>
    <col min="11" max="14" width="7.7109375" style="0" customWidth="1"/>
    <col min="15" max="15" width="5.7109375" style="0" customWidth="1"/>
    <col min="16" max="16" width="6.7109375" style="0" customWidth="1"/>
    <col min="17" max="17" width="7.7109375" style="0" customWidth="1"/>
  </cols>
  <sheetData>
    <row r="1" spans="1:17" ht="18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3.5" customHeight="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ht="15.75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0"/>
      <c r="S3" s="10"/>
      <c r="T3" s="11"/>
    </row>
    <row r="4" spans="1:17" ht="15.75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4.25" customHeight="1">
      <c r="A5" s="59" t="s">
        <v>12</v>
      </c>
      <c r="B5" s="59" t="s">
        <v>13</v>
      </c>
      <c r="C5" s="59" t="s">
        <v>0</v>
      </c>
      <c r="D5" s="60" t="s">
        <v>1</v>
      </c>
      <c r="E5" s="59" t="s">
        <v>25</v>
      </c>
      <c r="F5" s="59"/>
      <c r="G5" s="59"/>
      <c r="H5" s="59"/>
      <c r="I5" s="59"/>
      <c r="J5" s="59"/>
      <c r="K5" s="60" t="s">
        <v>40</v>
      </c>
      <c r="L5" s="60" t="s">
        <v>39</v>
      </c>
      <c r="M5" s="60" t="s">
        <v>6</v>
      </c>
      <c r="N5" s="60" t="s">
        <v>7</v>
      </c>
      <c r="O5" s="60" t="s">
        <v>8</v>
      </c>
      <c r="P5" s="60" t="s">
        <v>9</v>
      </c>
      <c r="Q5" s="60" t="s">
        <v>16</v>
      </c>
    </row>
    <row r="6" spans="1:17" ht="69.75" customHeight="1">
      <c r="A6" s="59"/>
      <c r="B6" s="59"/>
      <c r="C6" s="59"/>
      <c r="D6" s="60"/>
      <c r="E6" s="13" t="s">
        <v>49</v>
      </c>
      <c r="F6" s="13" t="s">
        <v>2</v>
      </c>
      <c r="G6" s="13" t="s">
        <v>3</v>
      </c>
      <c r="H6" s="13" t="s">
        <v>11</v>
      </c>
      <c r="I6" s="13" t="s">
        <v>4</v>
      </c>
      <c r="J6" s="13" t="s">
        <v>5</v>
      </c>
      <c r="K6" s="60"/>
      <c r="L6" s="60"/>
      <c r="M6" s="60"/>
      <c r="N6" s="60"/>
      <c r="O6" s="60"/>
      <c r="P6" s="60"/>
      <c r="Q6" s="60"/>
    </row>
    <row r="7" spans="1:17" s="4" customFormat="1" ht="12.75" customHeight="1">
      <c r="A7" s="15">
        <v>1</v>
      </c>
      <c r="B7" s="22" t="s">
        <v>32</v>
      </c>
      <c r="C7" s="16" t="s">
        <v>14</v>
      </c>
      <c r="D7" s="16">
        <v>2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17">
        <v>0.04951388888888889</v>
      </c>
      <c r="L7" s="21">
        <v>0.02638888888888889</v>
      </c>
      <c r="M7" s="17">
        <f aca="true" t="shared" si="0" ref="M7:M26">SUM(K7-L7)</f>
        <v>0.023125000000000003</v>
      </c>
      <c r="N7" s="18">
        <f aca="true" t="shared" si="1" ref="N7:N26">M7*100/$M$7</f>
        <v>100</v>
      </c>
      <c r="O7" s="19">
        <v>1</v>
      </c>
      <c r="P7" s="15">
        <v>2</v>
      </c>
      <c r="Q7" s="15"/>
    </row>
    <row r="8" spans="1:17" s="4" customFormat="1" ht="12.75" customHeight="1">
      <c r="A8" s="15">
        <v>2</v>
      </c>
      <c r="B8" s="22" t="s">
        <v>57</v>
      </c>
      <c r="C8" s="16" t="s">
        <v>42</v>
      </c>
      <c r="D8" s="16">
        <v>3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7">
        <v>0.07846064814814814</v>
      </c>
      <c r="L8" s="21">
        <v>0.05416666666666667</v>
      </c>
      <c r="M8" s="17">
        <f t="shared" si="0"/>
        <v>0.024293981481481472</v>
      </c>
      <c r="N8" s="18">
        <f t="shared" si="1"/>
        <v>105.05505505505499</v>
      </c>
      <c r="O8" s="19">
        <v>2</v>
      </c>
      <c r="P8" s="15">
        <v>3</v>
      </c>
      <c r="Q8" s="15"/>
    </row>
    <row r="9" spans="1:17" s="4" customFormat="1" ht="12.75" customHeight="1">
      <c r="A9" s="15">
        <v>3</v>
      </c>
      <c r="B9" s="20" t="s">
        <v>56</v>
      </c>
      <c r="C9" s="14" t="s">
        <v>41</v>
      </c>
      <c r="D9" s="14">
        <v>3</v>
      </c>
      <c r="E9" s="14" t="s">
        <v>10</v>
      </c>
      <c r="F9" s="14" t="s">
        <v>10</v>
      </c>
      <c r="G9" s="14" t="s">
        <v>10</v>
      </c>
      <c r="H9" s="14" t="s">
        <v>10</v>
      </c>
      <c r="I9" s="14" t="s">
        <v>10</v>
      </c>
      <c r="J9" s="14" t="s">
        <v>10</v>
      </c>
      <c r="K9" s="17">
        <v>0.07788194444444445</v>
      </c>
      <c r="L9" s="21">
        <v>0.05277777777777778</v>
      </c>
      <c r="M9" s="17">
        <f t="shared" si="0"/>
        <v>0.02510416666666667</v>
      </c>
      <c r="N9" s="18">
        <f t="shared" si="1"/>
        <v>108.55855855855856</v>
      </c>
      <c r="O9" s="19">
        <v>3</v>
      </c>
      <c r="P9" s="15">
        <v>3</v>
      </c>
      <c r="Q9" s="15"/>
    </row>
    <row r="10" spans="1:17" s="4" customFormat="1" ht="12.75" customHeight="1">
      <c r="A10" s="15">
        <v>4</v>
      </c>
      <c r="B10" s="20" t="s">
        <v>59</v>
      </c>
      <c r="C10" s="14" t="s">
        <v>41</v>
      </c>
      <c r="D10" s="16" t="s">
        <v>15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7">
        <v>0.08871527777777778</v>
      </c>
      <c r="L10" s="21">
        <v>0.061111111111111116</v>
      </c>
      <c r="M10" s="17">
        <f t="shared" si="0"/>
        <v>0.027604166666666666</v>
      </c>
      <c r="N10" s="18">
        <f t="shared" si="1"/>
        <v>119.36936936936935</v>
      </c>
      <c r="O10" s="15">
        <v>4</v>
      </c>
      <c r="P10" s="15">
        <v>3</v>
      </c>
      <c r="Q10" s="15"/>
    </row>
    <row r="11" spans="1:17" s="4" customFormat="1" ht="12.75" customHeight="1">
      <c r="A11" s="15">
        <v>5</v>
      </c>
      <c r="B11" s="20" t="s">
        <v>55</v>
      </c>
      <c r="C11" s="14" t="s">
        <v>27</v>
      </c>
      <c r="D11" s="14">
        <v>3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7">
        <v>0.078125</v>
      </c>
      <c r="L11" s="21">
        <v>0.049999999999999996</v>
      </c>
      <c r="M11" s="17">
        <f t="shared" si="0"/>
        <v>0.028125000000000004</v>
      </c>
      <c r="N11" s="18">
        <f t="shared" si="1"/>
        <v>121.62162162162163</v>
      </c>
      <c r="O11" s="15">
        <v>5</v>
      </c>
      <c r="P11" s="15">
        <v>3</v>
      </c>
      <c r="Q11" s="15"/>
    </row>
    <row r="12" spans="1:17" s="4" customFormat="1" ht="12.75" customHeight="1">
      <c r="A12" s="15">
        <v>6</v>
      </c>
      <c r="B12" s="20" t="s">
        <v>58</v>
      </c>
      <c r="C12" s="14" t="s">
        <v>27</v>
      </c>
      <c r="D12" s="16" t="s">
        <v>15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17">
        <v>0.08818287037037037</v>
      </c>
      <c r="L12" s="21">
        <v>0.059722222222222225</v>
      </c>
      <c r="M12" s="17">
        <f t="shared" si="0"/>
        <v>0.028460648148148145</v>
      </c>
      <c r="N12" s="18">
        <f t="shared" si="1"/>
        <v>123.07307307307303</v>
      </c>
      <c r="O12" s="15">
        <v>6</v>
      </c>
      <c r="P12" s="15">
        <v>3</v>
      </c>
      <c r="Q12" s="15"/>
    </row>
    <row r="13" spans="1:17" s="4" customFormat="1" ht="12.75" customHeight="1">
      <c r="A13" s="15">
        <v>7</v>
      </c>
      <c r="B13" s="20" t="s">
        <v>61</v>
      </c>
      <c r="C13" s="14" t="s">
        <v>27</v>
      </c>
      <c r="D13" s="16">
        <v>3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17">
        <v>0.09587962962962963</v>
      </c>
      <c r="L13" s="21">
        <v>0.06527777777777778</v>
      </c>
      <c r="M13" s="17">
        <f t="shared" si="0"/>
        <v>0.030601851851851852</v>
      </c>
      <c r="N13" s="18">
        <f t="shared" si="1"/>
        <v>132.3323323323323</v>
      </c>
      <c r="O13" s="15">
        <v>7</v>
      </c>
      <c r="P13" s="15">
        <v>3</v>
      </c>
      <c r="Q13" s="15"/>
    </row>
    <row r="14" spans="1:17" s="4" customFormat="1" ht="12.75" customHeight="1">
      <c r="A14" s="15">
        <v>8</v>
      </c>
      <c r="B14" s="20" t="s">
        <v>24</v>
      </c>
      <c r="C14" s="14" t="s">
        <v>17</v>
      </c>
      <c r="D14" s="16">
        <v>2</v>
      </c>
      <c r="E14" s="14" t="s">
        <v>10</v>
      </c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17">
        <v>0.07789351851851851</v>
      </c>
      <c r="L14" s="21">
        <v>0.04722222222222222</v>
      </c>
      <c r="M14" s="17">
        <f t="shared" si="0"/>
        <v>0.030671296296296294</v>
      </c>
      <c r="N14" s="18">
        <f t="shared" si="1"/>
        <v>132.6326326326326</v>
      </c>
      <c r="O14" s="15">
        <v>8</v>
      </c>
      <c r="P14" s="15">
        <v>3</v>
      </c>
      <c r="Q14" s="15"/>
    </row>
    <row r="15" spans="1:17" s="4" customFormat="1" ht="12.75" customHeight="1">
      <c r="A15" s="15">
        <v>9</v>
      </c>
      <c r="B15" s="20" t="s">
        <v>63</v>
      </c>
      <c r="C15" s="14" t="s">
        <v>17</v>
      </c>
      <c r="D15" s="16">
        <v>3</v>
      </c>
      <c r="E15" s="14" t="s">
        <v>10</v>
      </c>
      <c r="F15" s="14" t="s">
        <v>10</v>
      </c>
      <c r="G15" s="14" t="s">
        <v>10</v>
      </c>
      <c r="H15" s="14" t="s">
        <v>10</v>
      </c>
      <c r="I15" s="14" t="s">
        <v>10</v>
      </c>
      <c r="J15" s="14" t="s">
        <v>10</v>
      </c>
      <c r="K15" s="17">
        <v>0.10648148148148147</v>
      </c>
      <c r="L15" s="21">
        <v>0.07222222222222223</v>
      </c>
      <c r="M15" s="17">
        <f t="shared" si="0"/>
        <v>0.03425925925925924</v>
      </c>
      <c r="N15" s="18">
        <f t="shared" si="1"/>
        <v>148.14814814814804</v>
      </c>
      <c r="O15" s="15">
        <v>9</v>
      </c>
      <c r="P15" s="15"/>
      <c r="Q15" s="15"/>
    </row>
    <row r="16" spans="1:17" s="4" customFormat="1" ht="12.75" customHeight="1">
      <c r="A16" s="15">
        <v>10</v>
      </c>
      <c r="B16" s="20" t="s">
        <v>33</v>
      </c>
      <c r="C16" s="14" t="s">
        <v>31</v>
      </c>
      <c r="D16" s="14">
        <v>3</v>
      </c>
      <c r="E16" s="14" t="s">
        <v>10</v>
      </c>
      <c r="F16" s="14" t="s">
        <v>10</v>
      </c>
      <c r="G16" s="14" t="s">
        <v>10</v>
      </c>
      <c r="H16" s="14" t="s">
        <v>10</v>
      </c>
      <c r="I16" s="14" t="s">
        <v>10</v>
      </c>
      <c r="J16" s="14" t="s">
        <v>10</v>
      </c>
      <c r="K16" s="17">
        <v>0.09324074074074074</v>
      </c>
      <c r="L16" s="21">
        <v>0.05694444444444444</v>
      </c>
      <c r="M16" s="17">
        <f t="shared" si="0"/>
        <v>0.03629629629629629</v>
      </c>
      <c r="N16" s="18">
        <f t="shared" si="1"/>
        <v>156.95695695695693</v>
      </c>
      <c r="O16" s="15">
        <v>10</v>
      </c>
      <c r="P16" s="15"/>
      <c r="Q16" s="15"/>
    </row>
    <row r="17" spans="1:17" s="4" customFormat="1" ht="12.75" customHeight="1">
      <c r="A17" s="15">
        <v>11</v>
      </c>
      <c r="B17" s="20" t="s">
        <v>21</v>
      </c>
      <c r="C17" s="16" t="s">
        <v>22</v>
      </c>
      <c r="D17" s="16">
        <v>3</v>
      </c>
      <c r="E17" s="14" t="s">
        <v>10</v>
      </c>
      <c r="F17" s="14" t="s">
        <v>10</v>
      </c>
      <c r="G17" s="14" t="s">
        <v>10</v>
      </c>
      <c r="H17" s="14" t="s">
        <v>10</v>
      </c>
      <c r="I17" s="14" t="s">
        <v>10</v>
      </c>
      <c r="J17" s="14" t="s">
        <v>10</v>
      </c>
      <c r="K17" s="17">
        <v>0.08868055555555555</v>
      </c>
      <c r="L17" s="21">
        <v>0.051388888888888894</v>
      </c>
      <c r="M17" s="17">
        <f t="shared" si="0"/>
        <v>0.03729166666666666</v>
      </c>
      <c r="N17" s="18">
        <f t="shared" si="1"/>
        <v>161.2612612612612</v>
      </c>
      <c r="O17" s="15">
        <v>11</v>
      </c>
      <c r="P17" s="15"/>
      <c r="Q17" s="15"/>
    </row>
    <row r="18" spans="1:17" s="4" customFormat="1" ht="12.75" customHeight="1">
      <c r="A18" s="15">
        <v>12</v>
      </c>
      <c r="B18" s="22" t="s">
        <v>62</v>
      </c>
      <c r="C18" s="16" t="s">
        <v>14</v>
      </c>
      <c r="D18" s="16" t="s">
        <v>15</v>
      </c>
      <c r="E18" s="14" t="s">
        <v>10</v>
      </c>
      <c r="F18" s="14" t="s">
        <v>10</v>
      </c>
      <c r="G18" s="14" t="s">
        <v>10</v>
      </c>
      <c r="H18" s="14" t="s">
        <v>10</v>
      </c>
      <c r="I18" s="14" t="s">
        <v>10</v>
      </c>
      <c r="J18" s="14" t="s">
        <v>10</v>
      </c>
      <c r="K18" s="17">
        <v>0.11020833333333334</v>
      </c>
      <c r="L18" s="21">
        <v>0.06805555555555555</v>
      </c>
      <c r="M18" s="17">
        <f t="shared" si="0"/>
        <v>0.04215277777777779</v>
      </c>
      <c r="N18" s="18">
        <f t="shared" si="1"/>
        <v>182.2822822822823</v>
      </c>
      <c r="O18" s="15">
        <v>12</v>
      </c>
      <c r="P18" s="15"/>
      <c r="Q18" s="15"/>
    </row>
    <row r="19" spans="1:17" s="4" customFormat="1" ht="12.75" customHeight="1">
      <c r="A19" s="15">
        <v>13</v>
      </c>
      <c r="B19" s="20" t="s">
        <v>35</v>
      </c>
      <c r="C19" s="14" t="s">
        <v>17</v>
      </c>
      <c r="D19" s="16">
        <v>3</v>
      </c>
      <c r="E19" s="14" t="s">
        <v>10</v>
      </c>
      <c r="F19" s="14" t="s">
        <v>10</v>
      </c>
      <c r="G19" s="14" t="s">
        <v>10</v>
      </c>
      <c r="H19" s="14" t="s">
        <v>10</v>
      </c>
      <c r="I19" s="14" t="s">
        <v>10</v>
      </c>
      <c r="J19" s="14" t="s">
        <v>10</v>
      </c>
      <c r="K19" s="17">
        <v>0.10913194444444445</v>
      </c>
      <c r="L19" s="21">
        <v>0.06388888888888888</v>
      </c>
      <c r="M19" s="17">
        <f t="shared" si="0"/>
        <v>0.045243055555555564</v>
      </c>
      <c r="N19" s="18">
        <f t="shared" si="1"/>
        <v>195.64564564564566</v>
      </c>
      <c r="O19" s="15">
        <v>13</v>
      </c>
      <c r="P19" s="15"/>
      <c r="Q19" s="15"/>
    </row>
    <row r="20" spans="1:17" s="4" customFormat="1" ht="12.75" customHeight="1">
      <c r="A20" s="15">
        <v>14</v>
      </c>
      <c r="B20" s="20" t="s">
        <v>68</v>
      </c>
      <c r="C20" s="14" t="s">
        <v>43</v>
      </c>
      <c r="D20" s="14" t="s">
        <v>15</v>
      </c>
      <c r="E20" s="14" t="s">
        <v>10</v>
      </c>
      <c r="F20" s="14" t="s">
        <v>10</v>
      </c>
      <c r="G20" s="14" t="s">
        <v>10</v>
      </c>
      <c r="H20" s="14" t="s">
        <v>10</v>
      </c>
      <c r="I20" s="14" t="s">
        <v>10</v>
      </c>
      <c r="J20" s="14" t="s">
        <v>10</v>
      </c>
      <c r="K20" s="17">
        <v>0.14444444444444446</v>
      </c>
      <c r="L20" s="21">
        <v>0.08333333333333333</v>
      </c>
      <c r="M20" s="17">
        <f t="shared" si="0"/>
        <v>0.06111111111111113</v>
      </c>
      <c r="N20" s="18">
        <f t="shared" si="1"/>
        <v>264.26426426426434</v>
      </c>
      <c r="O20" s="15">
        <v>14</v>
      </c>
      <c r="P20" s="15"/>
      <c r="Q20" s="23"/>
    </row>
    <row r="21" spans="1:17" s="4" customFormat="1" ht="12.75" customHeight="1">
      <c r="A21" s="15">
        <v>15</v>
      </c>
      <c r="B21" s="20" t="s">
        <v>67</v>
      </c>
      <c r="C21" s="14" t="s">
        <v>54</v>
      </c>
      <c r="D21" s="14" t="s">
        <v>15</v>
      </c>
      <c r="E21" s="14" t="s">
        <v>10</v>
      </c>
      <c r="F21" s="14" t="s">
        <v>10</v>
      </c>
      <c r="G21" s="14" t="s">
        <v>10</v>
      </c>
      <c r="H21" s="14" t="s">
        <v>10</v>
      </c>
      <c r="I21" s="14" t="s">
        <v>10</v>
      </c>
      <c r="J21" s="14" t="s">
        <v>10</v>
      </c>
      <c r="K21" s="17">
        <v>0.14443287037037036</v>
      </c>
      <c r="L21" s="21">
        <v>0.08194444444444444</v>
      </c>
      <c r="M21" s="17">
        <f t="shared" si="0"/>
        <v>0.06248842592592592</v>
      </c>
      <c r="N21" s="18">
        <f t="shared" si="1"/>
        <v>270.22022022022014</v>
      </c>
      <c r="O21" s="15">
        <v>15</v>
      </c>
      <c r="P21" s="15"/>
      <c r="Q21" s="23"/>
    </row>
    <row r="22" spans="1:17" s="4" customFormat="1" ht="12.75" customHeight="1">
      <c r="A22" s="15">
        <v>16</v>
      </c>
      <c r="B22" s="20" t="s">
        <v>34</v>
      </c>
      <c r="C22" s="14" t="s">
        <v>31</v>
      </c>
      <c r="D22" s="16" t="s">
        <v>15</v>
      </c>
      <c r="E22" s="14" t="s">
        <v>45</v>
      </c>
      <c r="F22" s="14" t="s">
        <v>10</v>
      </c>
      <c r="G22" s="14" t="s">
        <v>10</v>
      </c>
      <c r="H22" s="14" t="s">
        <v>10</v>
      </c>
      <c r="I22" s="14" t="s">
        <v>10</v>
      </c>
      <c r="J22" s="14" t="s">
        <v>10</v>
      </c>
      <c r="K22" s="17">
        <v>0.10945601851851851</v>
      </c>
      <c r="L22" s="21">
        <v>0.06944444444444443</v>
      </c>
      <c r="M22" s="17">
        <f t="shared" si="0"/>
        <v>0.040011574074074074</v>
      </c>
      <c r="N22" s="18">
        <f t="shared" si="1"/>
        <v>173.023023023023</v>
      </c>
      <c r="O22" s="15" t="s">
        <v>10</v>
      </c>
      <c r="P22" s="23"/>
      <c r="Q22" s="15" t="s">
        <v>46</v>
      </c>
    </row>
    <row r="23" spans="1:17" s="4" customFormat="1" ht="12.75" customHeight="1">
      <c r="A23" s="15">
        <v>17</v>
      </c>
      <c r="B23" s="22" t="s">
        <v>60</v>
      </c>
      <c r="C23" s="16" t="s">
        <v>42</v>
      </c>
      <c r="D23" s="16" t="s">
        <v>15</v>
      </c>
      <c r="E23" s="14" t="s">
        <v>45</v>
      </c>
      <c r="F23" s="14" t="s">
        <v>10</v>
      </c>
      <c r="G23" s="14" t="s">
        <v>10</v>
      </c>
      <c r="H23" s="14" t="s">
        <v>10</v>
      </c>
      <c r="I23" s="14" t="s">
        <v>10</v>
      </c>
      <c r="J23" s="14" t="s">
        <v>10</v>
      </c>
      <c r="K23" s="17">
        <v>0.1070138888888889</v>
      </c>
      <c r="L23" s="21">
        <v>0.0625</v>
      </c>
      <c r="M23" s="17">
        <f t="shared" si="0"/>
        <v>0.044513888888888895</v>
      </c>
      <c r="N23" s="18">
        <f t="shared" si="1"/>
        <v>192.4924924924925</v>
      </c>
      <c r="O23" s="15" t="s">
        <v>10</v>
      </c>
      <c r="P23" s="23"/>
      <c r="Q23" s="15" t="s">
        <v>46</v>
      </c>
    </row>
    <row r="24" spans="1:17" s="4" customFormat="1" ht="12.75" customHeight="1">
      <c r="A24" s="15">
        <v>18</v>
      </c>
      <c r="B24" s="20" t="s">
        <v>66</v>
      </c>
      <c r="C24" s="14" t="s">
        <v>54</v>
      </c>
      <c r="D24" s="14" t="s">
        <v>15</v>
      </c>
      <c r="E24" s="14" t="s">
        <v>45</v>
      </c>
      <c r="F24" s="14" t="s">
        <v>10</v>
      </c>
      <c r="G24" s="14" t="s">
        <v>10</v>
      </c>
      <c r="H24" s="14" t="s">
        <v>10</v>
      </c>
      <c r="I24" s="14" t="s">
        <v>45</v>
      </c>
      <c r="J24" s="14" t="s">
        <v>45</v>
      </c>
      <c r="K24" s="17">
        <v>0.10099537037037037</v>
      </c>
      <c r="L24" s="21">
        <v>0.07916666666666666</v>
      </c>
      <c r="M24" s="17">
        <f t="shared" si="0"/>
        <v>0.02182870370370371</v>
      </c>
      <c r="N24" s="18">
        <f t="shared" si="1"/>
        <v>94.39439439439441</v>
      </c>
      <c r="O24" s="15" t="s">
        <v>10</v>
      </c>
      <c r="P24" s="23"/>
      <c r="Q24" s="15" t="s">
        <v>47</v>
      </c>
    </row>
    <row r="25" spans="1:17" s="4" customFormat="1" ht="12.75" customHeight="1">
      <c r="A25" s="15">
        <v>19</v>
      </c>
      <c r="B25" s="20" t="s">
        <v>65</v>
      </c>
      <c r="C25" s="14" t="s">
        <v>43</v>
      </c>
      <c r="D25" s="14" t="s">
        <v>15</v>
      </c>
      <c r="E25" s="14" t="s">
        <v>45</v>
      </c>
      <c r="F25" s="14" t="s">
        <v>10</v>
      </c>
      <c r="G25" s="14" t="s">
        <v>10</v>
      </c>
      <c r="H25" s="14" t="s">
        <v>10</v>
      </c>
      <c r="I25" s="14" t="s">
        <v>45</v>
      </c>
      <c r="J25" s="14" t="s">
        <v>45</v>
      </c>
      <c r="K25" s="17">
        <v>0.10100694444444445</v>
      </c>
      <c r="L25" s="21">
        <v>0.07777777777777778</v>
      </c>
      <c r="M25" s="17">
        <f t="shared" si="0"/>
        <v>0.023229166666666676</v>
      </c>
      <c r="N25" s="18">
        <f t="shared" si="1"/>
        <v>100.45045045045048</v>
      </c>
      <c r="O25" s="15" t="s">
        <v>10</v>
      </c>
      <c r="P25" s="23"/>
      <c r="Q25" s="15" t="s">
        <v>47</v>
      </c>
    </row>
    <row r="26" spans="1:17" s="4" customFormat="1" ht="12.75" customHeight="1">
      <c r="A26" s="15">
        <v>20</v>
      </c>
      <c r="B26" s="20" t="s">
        <v>64</v>
      </c>
      <c r="C26" s="14" t="s">
        <v>53</v>
      </c>
      <c r="D26" s="16" t="s">
        <v>15</v>
      </c>
      <c r="E26" s="14" t="s">
        <v>45</v>
      </c>
      <c r="F26" s="14" t="s">
        <v>10</v>
      </c>
      <c r="G26" s="14" t="s">
        <v>10</v>
      </c>
      <c r="H26" s="14" t="s">
        <v>10</v>
      </c>
      <c r="I26" s="14" t="s">
        <v>10</v>
      </c>
      <c r="J26" s="14" t="s">
        <v>10</v>
      </c>
      <c r="K26" s="17">
        <v>0.14605324074074075</v>
      </c>
      <c r="L26" s="21">
        <v>0.0763888888888889</v>
      </c>
      <c r="M26" s="17">
        <f t="shared" si="0"/>
        <v>0.06966435185185185</v>
      </c>
      <c r="N26" s="18">
        <f t="shared" si="1"/>
        <v>301.25125125125123</v>
      </c>
      <c r="O26" s="15" t="s">
        <v>10</v>
      </c>
      <c r="P26" s="23"/>
      <c r="Q26" s="15" t="s">
        <v>48</v>
      </c>
    </row>
    <row r="27" spans="1:17" s="4" customFormat="1" ht="6" customHeight="1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4" customFormat="1" ht="12.75" customHeight="1">
      <c r="A28" s="1" t="s">
        <v>70</v>
      </c>
      <c r="B28" s="6"/>
      <c r="C28" s="7"/>
      <c r="D28" s="7"/>
      <c r="E28" s="7"/>
      <c r="F28" s="2"/>
      <c r="G28" s="2"/>
      <c r="H28" s="2"/>
      <c r="I28" s="2"/>
      <c r="J28" s="2"/>
      <c r="K28" s="2"/>
      <c r="L28" s="5"/>
      <c r="M28" s="5"/>
      <c r="N28" s="8"/>
      <c r="O28" s="9"/>
      <c r="P28" s="9"/>
      <c r="Q28" s="2"/>
    </row>
    <row r="29" spans="1:17" s="4" customFormat="1" ht="12.75" customHeight="1">
      <c r="A29" s="1" t="s">
        <v>19</v>
      </c>
      <c r="B29"/>
      <c r="C29" s="1" t="s">
        <v>20</v>
      </c>
      <c r="D29" s="57"/>
      <c r="E29" s="57"/>
      <c r="F29" s="57"/>
      <c r="G29" s="57"/>
      <c r="H29" s="57"/>
      <c r="I29" s="57"/>
      <c r="J29"/>
      <c r="K29"/>
      <c r="L29"/>
      <c r="M29"/>
      <c r="N29" s="2"/>
      <c r="O29" s="3"/>
      <c r="P29" s="3"/>
      <c r="Q29" s="3"/>
    </row>
    <row r="30" spans="1:17" s="4" customFormat="1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4" customFormat="1" ht="13.5" customHeight="1">
      <c r="A31" s="57" t="s">
        <v>72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</sheetData>
  <sheetProtection/>
  <mergeCells count="18">
    <mergeCell ref="N5:N6"/>
    <mergeCell ref="M5:M6"/>
    <mergeCell ref="A1:Q1"/>
    <mergeCell ref="A5:A6"/>
    <mergeCell ref="B5:B6"/>
    <mergeCell ref="C5:C6"/>
    <mergeCell ref="D5:D6"/>
    <mergeCell ref="K5:K6"/>
    <mergeCell ref="D29:I29"/>
    <mergeCell ref="A31:Q31"/>
    <mergeCell ref="A2:Q2"/>
    <mergeCell ref="A3:Q3"/>
    <mergeCell ref="A4:Q4"/>
    <mergeCell ref="E5:J5"/>
    <mergeCell ref="P5:P6"/>
    <mergeCell ref="Q5:Q6"/>
    <mergeCell ref="L5:L6"/>
    <mergeCell ref="O5:O6"/>
  </mergeCells>
  <printOptions/>
  <pageMargins left="0.3937007874015748" right="0.3937007874015748" top="0.984251968503937" bottom="0.2362204724409449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2017-10-30T13:29:45Z</cp:lastPrinted>
  <dcterms:created xsi:type="dcterms:W3CDTF">1996-10-08T23:32:33Z</dcterms:created>
  <dcterms:modified xsi:type="dcterms:W3CDTF">2017-10-30T13:30:06Z</dcterms:modified>
  <cp:category/>
  <cp:version/>
  <cp:contentType/>
  <cp:contentStatus/>
</cp:coreProperties>
</file>